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L:\Outreach\Research\Research set up\"/>
    </mc:Choice>
  </mc:AlternateContent>
  <xr:revisionPtr revIDLastSave="0" documentId="13_ncr:1_{03CA8BC8-08D9-42F4-91B2-64ADE0A68AF9}" xr6:coauthVersionLast="47" xr6:coauthVersionMax="47" xr10:uidLastSave="{00000000-0000-0000-0000-000000000000}"/>
  <bookViews>
    <workbookView xWindow="30345" yWindow="1035" windowWidth="21600" windowHeight="11295" xr2:uid="{00000000-000D-0000-FFFF-FFFF00000000}"/>
  </bookViews>
  <sheets>
    <sheet name="Research Request" sheetId="3" r:id="rId1"/>
    <sheet name="Req" sheetId="2" r:id="rId2"/>
    <sheet name=" X-Ref" sheetId="18" r:id="rId3"/>
    <sheet name="Removed" sheetId="22" r:id="rId4"/>
    <sheet name=" Other Tests" sheetId="21" r:id="rId5"/>
    <sheet name="Client Info Form" sheetId="1" r:id="rId6"/>
    <sheet name="New Client Info" sheetId="23" r:id="rId7"/>
    <sheet name="Panels" sheetId="5" r:id="rId8"/>
    <sheet name="Allergens" sheetId="17" r:id="rId9"/>
    <sheet name="Instructional Req" sheetId="9" r:id="rId10"/>
    <sheet name="Notes" sheetId="6" r:id="rId11"/>
    <sheet name="Drug Tests" sheetId="12" r:id="rId12"/>
    <sheet name="Misc" sheetId="13" r:id="rId13"/>
  </sheets>
  <definedNames>
    <definedName name="_xlnm._FilterDatabase" localSheetId="4" hidden="1">' Other Tests'!$A$1:$I$421</definedName>
    <definedName name="_xlnm._FilterDatabase" localSheetId="2" hidden="1">' X-Ref'!$A$1:$N$1495</definedName>
    <definedName name="_xlnm._FilterDatabase" localSheetId="8" hidden="1">Allergens!$A$1:$H$256</definedName>
    <definedName name="_xlnm._FilterDatabase" localSheetId="0" hidden="1">'Research Request'!$A$35:$F$1561</definedName>
    <definedName name="_xlnm.Print_Area" localSheetId="5">'Client Info Form'!$A$1:$T$114</definedName>
    <definedName name="_xlnm.Print_Area" localSheetId="9">'Instructional Req'!$A$1:$J$49</definedName>
    <definedName name="_xlnm.Print_Area" localSheetId="6">'New Client Info'!$A$1:$R$25</definedName>
    <definedName name="_xlnm.Print_Area" localSheetId="1">Req!$A$1:$H$41</definedName>
    <definedName name="_xlnm.Print_Area" localSheetId="0">'Research Request'!$A$1:$F$35</definedName>
    <definedName name="Tests">' Other Tests'!$A$320:$A$320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2" l="1"/>
  <c r="A15" i="2"/>
  <c r="M8" i="1"/>
  <c r="M7" i="1"/>
  <c r="A25" i="23"/>
  <c r="D9" i="23"/>
  <c r="M8" i="23"/>
  <c r="D8" i="23"/>
  <c r="M7" i="23"/>
  <c r="D7" i="23"/>
  <c r="M6" i="23"/>
  <c r="D6" i="23"/>
  <c r="G3" i="23"/>
  <c r="E9" i="2" l="1"/>
  <c r="A11" i="2"/>
  <c r="A14" i="2"/>
  <c r="A13" i="2"/>
  <c r="A12" i="2"/>
  <c r="A39" i="1"/>
  <c r="M6" i="1"/>
  <c r="D9" i="1"/>
  <c r="D8" i="1"/>
  <c r="D7" i="1"/>
  <c r="D6" i="1"/>
  <c r="M4" i="1"/>
  <c r="M3" i="1"/>
  <c r="O107" i="1"/>
  <c r="H107" i="1"/>
  <c r="I106" i="1"/>
  <c r="O105" i="1"/>
  <c r="H105" i="1"/>
  <c r="I104" i="1"/>
  <c r="O103" i="1"/>
  <c r="H103" i="1"/>
  <c r="I102" i="1"/>
  <c r="Q100" i="1"/>
  <c r="O100" i="1"/>
  <c r="K100" i="1"/>
  <c r="I100" i="1"/>
  <c r="G100" i="1"/>
  <c r="E100" i="1"/>
  <c r="C100" i="1"/>
  <c r="Q99" i="1"/>
  <c r="O99" i="1"/>
  <c r="K99" i="1"/>
  <c r="I99" i="1"/>
  <c r="G99" i="1"/>
  <c r="E99" i="1"/>
  <c r="C99" i="1"/>
  <c r="Q98" i="1"/>
  <c r="O98" i="1"/>
  <c r="K98" i="1"/>
  <c r="I98" i="1"/>
  <c r="G98" i="1"/>
  <c r="E98" i="1"/>
  <c r="C98" i="1"/>
  <c r="Q97" i="1"/>
  <c r="O97" i="1"/>
  <c r="K97" i="1"/>
  <c r="I97" i="1"/>
  <c r="G97" i="1"/>
  <c r="E97" i="1"/>
  <c r="C97" i="1"/>
  <c r="Q96" i="1"/>
  <c r="O96" i="1"/>
  <c r="K96" i="1"/>
  <c r="I96" i="1"/>
  <c r="G96" i="1"/>
  <c r="E96" i="1"/>
  <c r="C96" i="1"/>
  <c r="Q95" i="1"/>
  <c r="O95" i="1"/>
  <c r="K95" i="1"/>
  <c r="I95" i="1"/>
  <c r="G95" i="1"/>
  <c r="E95" i="1"/>
  <c r="C95" i="1"/>
  <c r="Q94" i="1"/>
  <c r="O94" i="1"/>
  <c r="K94" i="1"/>
  <c r="I94" i="1"/>
  <c r="G94" i="1"/>
  <c r="E94" i="1"/>
  <c r="C94" i="1"/>
  <c r="A7" i="9"/>
  <c r="A11" i="9"/>
  <c r="A10" i="9"/>
  <c r="A9" i="9"/>
  <c r="A8" i="9"/>
  <c r="A6" i="9"/>
  <c r="E4" i="9"/>
</calcChain>
</file>

<file path=xl/sharedStrings.xml><?xml version="1.0" encoding="utf-8"?>
<sst xmlns="http://schemas.openxmlformats.org/spreadsheetml/2006/main" count="17845" uniqueCount="7452">
  <si>
    <t>Date:</t>
  </si>
  <si>
    <t>Client Name:</t>
  </si>
  <si>
    <t>Phone:</t>
  </si>
  <si>
    <t>Fax:</t>
  </si>
  <si>
    <t>Address:</t>
  </si>
  <si>
    <t>Client Code:</t>
  </si>
  <si>
    <t>Special Supplies:</t>
  </si>
  <si>
    <t>Account Manager:</t>
  </si>
  <si>
    <t>Payer Mix:</t>
  </si>
  <si>
    <t>DOS:</t>
  </si>
  <si>
    <t>Requisitions:</t>
  </si>
  <si>
    <t>Lockbox:</t>
  </si>
  <si>
    <t>Principal Investigator:</t>
  </si>
  <si>
    <t>Study Coordinator:</t>
  </si>
  <si>
    <t>Industry Sponsor:</t>
  </si>
  <si>
    <t>Test Name</t>
  </si>
  <si>
    <t xml:space="preserve">Date:  </t>
  </si>
  <si>
    <t>Pager:</t>
  </si>
  <si>
    <t>Email:</t>
  </si>
  <si>
    <t>Study Name:</t>
  </si>
  <si>
    <t>IRB Number:</t>
  </si>
  <si>
    <t>City, State &amp; Zip</t>
  </si>
  <si>
    <t>Begin Date:</t>
  </si>
  <si>
    <t>End Date:</t>
  </si>
  <si>
    <t>Subject ID:</t>
  </si>
  <si>
    <t xml:space="preserve">Study Protocol Title: </t>
  </si>
  <si>
    <t>Street Address:</t>
  </si>
  <si>
    <t>City, State &amp; Zip:</t>
  </si>
  <si>
    <t>Client Type:</t>
  </si>
  <si>
    <t>Test Code</t>
  </si>
  <si>
    <t>CPT Code</t>
  </si>
  <si>
    <t>Albumin SerPl QN</t>
  </si>
  <si>
    <t>Ammonia Pl QN</t>
  </si>
  <si>
    <t>Amylase SerPl QN</t>
  </si>
  <si>
    <t>Basic Metabolic Panel</t>
  </si>
  <si>
    <t>Bilirubin Direct SerPl QN</t>
  </si>
  <si>
    <t>Bilirubin Total SerPl QN</t>
  </si>
  <si>
    <t>Blood CX</t>
  </si>
  <si>
    <t>Calcium Total SerPl QN</t>
  </si>
  <si>
    <t>Cholesterol SerPl QN</t>
  </si>
  <si>
    <t>CMV IgM EIA QN</t>
  </si>
  <si>
    <t>Cortisol Ser QN</t>
  </si>
  <si>
    <t>C-Peptide SerPl QN</t>
  </si>
  <si>
    <t>Creatinine SerPl QN</t>
  </si>
  <si>
    <t>CSF Cell Count</t>
  </si>
  <si>
    <t>Digoxin SerPl QN</t>
  </si>
  <si>
    <t>Ferritin SerPl QN</t>
  </si>
  <si>
    <t>Fibrinogen</t>
  </si>
  <si>
    <t>Folate SerPl QN</t>
  </si>
  <si>
    <t>Glucose CSF QN</t>
  </si>
  <si>
    <t>Glucose Fasting SerPl QN</t>
  </si>
  <si>
    <t>Glucose SerPl QN</t>
  </si>
  <si>
    <t>Haptoglobin Ser QN</t>
  </si>
  <si>
    <t>Hct</t>
  </si>
  <si>
    <t>Hemoglobin Free SerPl QN</t>
  </si>
  <si>
    <t>Hepatitis A IgM QL</t>
  </si>
  <si>
    <t>Hepatitis B Core Ab QL</t>
  </si>
  <si>
    <t>Hepatitis B Core IgM QL</t>
  </si>
  <si>
    <t>Hepatitis B Surface Ab QN</t>
  </si>
  <si>
    <t>Hepatitis B Surface Ag QL</t>
  </si>
  <si>
    <t>Hepatitis C Ab QL</t>
  </si>
  <si>
    <t>Hgb</t>
  </si>
  <si>
    <t>HIV RNA Viral Load</t>
  </si>
  <si>
    <t>Insulin SerPl QN</t>
  </si>
  <si>
    <t>Legionella CX</t>
  </si>
  <si>
    <t>Lipase SerPl QN</t>
  </si>
  <si>
    <t>Lipid Panel SerPl QN</t>
  </si>
  <si>
    <t>Lithium SerPl QN</t>
  </si>
  <si>
    <t>Magnesium SerPl QN</t>
  </si>
  <si>
    <t>Methemoglobin Bld QN</t>
  </si>
  <si>
    <t>MRSA PCR</t>
  </si>
  <si>
    <t>MRSA Screen</t>
  </si>
  <si>
    <t>Phosphorus SerPl QN</t>
  </si>
  <si>
    <t>Potassium SerPl QN</t>
  </si>
  <si>
    <t>Progesterone Ser QN</t>
  </si>
  <si>
    <t>Protein CSF QN</t>
  </si>
  <si>
    <t>PTINR</t>
  </si>
  <si>
    <t>Quant.Tissue CX</t>
  </si>
  <si>
    <t>Renal Function Panel</t>
  </si>
  <si>
    <t>Resp CX + Stn</t>
  </si>
  <si>
    <t>Retic</t>
  </si>
  <si>
    <t>Sed Rate</t>
  </si>
  <si>
    <t>Specific Org CX</t>
  </si>
  <si>
    <t>T Cell Subsets</t>
  </si>
  <si>
    <t>T3 Free SerPl QN</t>
  </si>
  <si>
    <t>Testosterone Total Ser QN</t>
  </si>
  <si>
    <t>Triglyceride SerPl QN</t>
  </si>
  <si>
    <t>Uric Acid SerPl QN</t>
  </si>
  <si>
    <t>Urine CX</t>
  </si>
  <si>
    <t>HIV 1/2 AB HIV Ag QL (reflex if pos)</t>
  </si>
  <si>
    <t>Research</t>
  </si>
  <si>
    <t>IU Health Pathology Laboratory</t>
  </si>
  <si>
    <t>350 W. 11th Street, Rm 5013</t>
  </si>
  <si>
    <t>Indianapolis, IN 46202</t>
  </si>
  <si>
    <t>317.491.6000 or 800.433.0740</t>
  </si>
  <si>
    <t>Fax: 317.491.6001</t>
  </si>
  <si>
    <t>DOB</t>
  </si>
  <si>
    <t>Patient Name (Last, First, M.I.)</t>
  </si>
  <si>
    <r>
      <rPr>
        <b/>
        <sz val="12"/>
        <rFont val="Franklin Gothic Medium"/>
        <family val="2"/>
      </rPr>
      <t>□</t>
    </r>
    <r>
      <rPr>
        <b/>
        <sz val="12"/>
        <rFont val="Calibri"/>
        <family val="2"/>
      </rPr>
      <t xml:space="preserve"> STAT</t>
    </r>
  </si>
  <si>
    <r>
      <rPr>
        <b/>
        <sz val="10"/>
        <rFont val="Franklin Gothic Medium"/>
        <family val="2"/>
      </rPr>
      <t>□</t>
    </r>
    <r>
      <rPr>
        <b/>
        <sz val="10"/>
        <rFont val="Calibri"/>
        <family val="2"/>
        <scheme val="minor"/>
      </rPr>
      <t xml:space="preserve">M       </t>
    </r>
    <r>
      <rPr>
        <b/>
        <sz val="10"/>
        <rFont val="Franklin Gothic Medium"/>
        <family val="2"/>
      </rPr>
      <t>□</t>
    </r>
    <r>
      <rPr>
        <b/>
        <sz val="10"/>
        <rFont val="Calibri"/>
        <family val="2"/>
        <scheme val="minor"/>
      </rPr>
      <t>F</t>
    </r>
  </si>
  <si>
    <t>MRN Number</t>
  </si>
  <si>
    <t># of Subjects:</t>
  </si>
  <si>
    <t>Business Manager:</t>
  </si>
  <si>
    <t>Comprehensive Metabolic Panel</t>
  </si>
  <si>
    <t>Phone Number:</t>
  </si>
  <si>
    <t>Special Instructions:</t>
  </si>
  <si>
    <t>CMP</t>
  </si>
  <si>
    <t>Hepatic Function Panel</t>
  </si>
  <si>
    <t>Electrolytes</t>
  </si>
  <si>
    <t>Lipid Panel</t>
  </si>
  <si>
    <t>Albumin</t>
  </si>
  <si>
    <t>X</t>
  </si>
  <si>
    <t>Alk Phos</t>
  </si>
  <si>
    <t>Bili Direct</t>
  </si>
  <si>
    <t>Bili Total</t>
  </si>
  <si>
    <t>BUN</t>
  </si>
  <si>
    <t>Calcium</t>
  </si>
  <si>
    <t>Chloride</t>
  </si>
  <si>
    <t>Cholesterol</t>
  </si>
  <si>
    <t>CK Total</t>
  </si>
  <si>
    <t>CO2</t>
  </si>
  <si>
    <t>Creatinine</t>
  </si>
  <si>
    <t>GGT</t>
  </si>
  <si>
    <t>Glucose</t>
  </si>
  <si>
    <t>HDL Cholesterol</t>
  </si>
  <si>
    <t>Magnesium</t>
  </si>
  <si>
    <t>Phosphorus</t>
  </si>
  <si>
    <t>Potassium</t>
  </si>
  <si>
    <t>Sodium</t>
  </si>
  <si>
    <t>Total Protein</t>
  </si>
  <si>
    <t>Triglycerides</t>
  </si>
  <si>
    <t>Urinalysis Complete</t>
  </si>
  <si>
    <t>Click on the icon at the right of  "Test Name" below.  Check box next to preferred test(s).  Click "Okay" to save selection.</t>
  </si>
  <si>
    <t>Date/Time of Collection</t>
  </si>
  <si>
    <t>1. Hemoglobin</t>
  </si>
  <si>
    <t>2. Hematocrit</t>
  </si>
  <si>
    <t>3. Red Blood Cell (RBC) count</t>
  </si>
  <si>
    <t>4. Platelet Count</t>
  </si>
  <si>
    <t>5. White blood cell count (WBC)</t>
  </si>
  <si>
    <t>6. Differential (absolute):</t>
  </si>
  <si>
    <t>Eosinophils</t>
  </si>
  <si>
    <t>Basophils</t>
  </si>
  <si>
    <t>Neutrophils</t>
  </si>
  <si>
    <t>Lymphocytes</t>
  </si>
  <si>
    <t>Monocytes</t>
  </si>
  <si>
    <t>`</t>
  </si>
  <si>
    <t>Test</t>
  </si>
  <si>
    <t>Preferred volume: 3.0 ml</t>
  </si>
  <si>
    <t>Minimum Volume: .2 ml</t>
  </si>
  <si>
    <t>Light Green Tube</t>
  </si>
  <si>
    <t>CBC/plt/diff components (Lavender Tube; 3 ml preferred)</t>
  </si>
  <si>
    <t>ALL TESTS in Above Panels:</t>
  </si>
  <si>
    <t>Electrolytes SerPl QN</t>
  </si>
  <si>
    <t>Specific Gravity</t>
  </si>
  <si>
    <t>PH</t>
  </si>
  <si>
    <t>Leukocyte/Esterase</t>
  </si>
  <si>
    <t>Nitrite</t>
  </si>
  <si>
    <t>Protein</t>
  </si>
  <si>
    <t>Ketones</t>
  </si>
  <si>
    <t>Urobilinogen</t>
  </si>
  <si>
    <t>Bilirubin</t>
  </si>
  <si>
    <t>Blood</t>
  </si>
  <si>
    <t>MICROSCOPIC: if abnormal above</t>
  </si>
  <si>
    <t>WBC</t>
  </si>
  <si>
    <t>RBC</t>
  </si>
  <si>
    <t>CASTS, Hyaline Casts</t>
  </si>
  <si>
    <t>Mucous</t>
  </si>
  <si>
    <t>Epi,Squamous</t>
  </si>
  <si>
    <t>Crystals</t>
  </si>
  <si>
    <t>Bacteria/other organisms</t>
  </si>
  <si>
    <t>BB Inf Dis Panel  (Sent to IBC)</t>
  </si>
  <si>
    <t>HBs</t>
  </si>
  <si>
    <t>HIV Ab</t>
  </si>
  <si>
    <t>HCV</t>
  </si>
  <si>
    <t>HTLV</t>
  </si>
  <si>
    <t>HBC</t>
  </si>
  <si>
    <t>Chagas</t>
  </si>
  <si>
    <t>RPR- Syphilis</t>
  </si>
  <si>
    <t>HBV, HIV-1, HCV NAT</t>
  </si>
  <si>
    <t>West Nile Virus</t>
  </si>
  <si>
    <t>CMV</t>
  </si>
  <si>
    <t>(BB needs as separate request)</t>
  </si>
  <si>
    <t>ABO/RH</t>
  </si>
  <si>
    <t>Can be done at IUHPL</t>
  </si>
  <si>
    <t>1-Lab Use This Line</t>
  </si>
  <si>
    <t>Lab Use this line</t>
  </si>
  <si>
    <t>HIV-1</t>
  </si>
  <si>
    <t>HIV-2</t>
  </si>
  <si>
    <t>(anti) HIV-1 Ab</t>
  </si>
  <si>
    <t>(anti) HIV -2 Ab</t>
  </si>
  <si>
    <t>Indirect Bilirubin</t>
  </si>
  <si>
    <t>Order Bili Fractions: (or, total and direct)</t>
  </si>
  <si>
    <t>Total Bilirubin minus Direct Bilirubin= Indirect</t>
  </si>
  <si>
    <t>AST (SGOT)</t>
  </si>
  <si>
    <t>ALT (SGTP)</t>
  </si>
  <si>
    <t>2HR GTT 75 GM w/1HR draw</t>
  </si>
  <si>
    <t>Absolute B Cell Count</t>
  </si>
  <si>
    <t>Acetaminophen SerPl QN</t>
  </si>
  <si>
    <t>82533x3</t>
  </si>
  <si>
    <t>AdenovirusAg IF</t>
  </si>
  <si>
    <t>AFB Stain Only</t>
  </si>
  <si>
    <t>Albumin CSF QN</t>
  </si>
  <si>
    <t>Aldolase Ser QN</t>
  </si>
  <si>
    <t>Aldosterone Ser QN</t>
  </si>
  <si>
    <t>Amikacin Pre SerPl QN</t>
  </si>
  <si>
    <t>Amylase Ur Tm QN</t>
  </si>
  <si>
    <t>Anaerobe CX+Stn</t>
  </si>
  <si>
    <t>Antibody Titer</t>
  </si>
  <si>
    <t>Anti-Xa Fondaparinux Level</t>
  </si>
  <si>
    <t>Apolipoprotein A-1</t>
  </si>
  <si>
    <t>ASO</t>
  </si>
  <si>
    <t>Beta-2 Transferrin QL</t>
  </si>
  <si>
    <t>Beta-2-Microglobulin Ur</t>
  </si>
  <si>
    <t>Biopsy CX + Stn</t>
  </si>
  <si>
    <t>Bismuth Bld QN</t>
  </si>
  <si>
    <t>Body Fluid Cell Count</t>
  </si>
  <si>
    <t>BoneMar CX+Stn</t>
  </si>
  <si>
    <t>Bordetella PCR QL</t>
  </si>
  <si>
    <t>C1Q Binding Assay Ser QN</t>
  </si>
  <si>
    <t>C3 Complement Ser QN</t>
  </si>
  <si>
    <t>C4 Complement Ser QN</t>
  </si>
  <si>
    <t>Caffeine SerPl QN</t>
  </si>
  <si>
    <t>Carbamazepine SerPl QN</t>
  </si>
  <si>
    <t>Carboxyhemoglobin Bld QN</t>
  </si>
  <si>
    <t>Catecholamines Pl QN</t>
  </si>
  <si>
    <t>Chloride Bld QN</t>
  </si>
  <si>
    <t>Chloride SerPl QN</t>
  </si>
  <si>
    <t>Chromogenic Factor X Assay</t>
  </si>
  <si>
    <t>Cold Agglutinin Titer</t>
  </si>
  <si>
    <t>Cryoglobulin</t>
  </si>
  <si>
    <t>CSF CX + Stn</t>
  </si>
  <si>
    <t>D.Parasite Exam</t>
  </si>
  <si>
    <t>D-Dimer</t>
  </si>
  <si>
    <t>DRVVT</t>
  </si>
  <si>
    <t>EBV EA-D IgG EIA</t>
  </si>
  <si>
    <t>EBV NA-1 IgG EIA</t>
  </si>
  <si>
    <t>EBV VCA IgG EIA</t>
  </si>
  <si>
    <t>EBV VCA IgM EIA</t>
  </si>
  <si>
    <t>ENA JO 1 Ab EIA</t>
  </si>
  <si>
    <t>ENA SS-A/SS-B Ab EIA</t>
  </si>
  <si>
    <t>Ethanol Pl QN</t>
  </si>
  <si>
    <t>Ethylene Glycol SerPl QN</t>
  </si>
  <si>
    <t>Eye CX + Stn</t>
  </si>
  <si>
    <t>Fat Fecal QL</t>
  </si>
  <si>
    <t>Fetal Fibronectin Fld QL</t>
  </si>
  <si>
    <t>Fungus Stn Only</t>
  </si>
  <si>
    <t>Gastrin Ser QN</t>
  </si>
  <si>
    <t>Genital-BSB-SS</t>
  </si>
  <si>
    <t>6105</t>
  </si>
  <si>
    <t>Gonorrhea CX</t>
  </si>
  <si>
    <t>Growth Hormone Ser QN</t>
  </si>
  <si>
    <t>GTT 100 GM 3 HR</t>
  </si>
  <si>
    <t>GTT 75 GM 2 HR</t>
  </si>
  <si>
    <t>GTT 75 GM 3 HR</t>
  </si>
  <si>
    <t>Helicobac Scrn</t>
  </si>
  <si>
    <t>Hemoglobin A2 Bld QN</t>
  </si>
  <si>
    <t>Hemoglobin Fetal QN</t>
  </si>
  <si>
    <t>Hepatitis A Ab QL</t>
  </si>
  <si>
    <t>Hepatitis B DNA Pl QN PCR</t>
  </si>
  <si>
    <t>Hepatitis Screen QL</t>
  </si>
  <si>
    <t>HSV 1, 2 Ag IF</t>
  </si>
  <si>
    <t>HSV Culture</t>
  </si>
  <si>
    <t>IgG CSF QN</t>
  </si>
  <si>
    <t>IgG Subclasses Ser QN</t>
  </si>
  <si>
    <t>Influenza Ag IF</t>
  </si>
  <si>
    <t>Inhibin A Ser QN</t>
  </si>
  <si>
    <t>Insulin Free/Tot SerPl QN</t>
  </si>
  <si>
    <t>Iron SerPl QN</t>
  </si>
  <si>
    <t>Isoelectric Focusing QL</t>
  </si>
  <si>
    <t>Isopropanol SerPl QN</t>
  </si>
  <si>
    <t>Lactate CSF QN</t>
  </si>
  <si>
    <t>Lactate Pl Arterial QN</t>
  </si>
  <si>
    <t>LD CSF QN</t>
  </si>
  <si>
    <t>Legion DFA</t>
  </si>
  <si>
    <t>Lidocaine SerPl QN</t>
  </si>
  <si>
    <t>Methanol SerPl QN</t>
  </si>
  <si>
    <t>Methotrexate SerPl QN</t>
  </si>
  <si>
    <t>Mixing Studies</t>
  </si>
  <si>
    <t>O2 Saturation Measured</t>
  </si>
  <si>
    <t>Osmolality SerPl QN</t>
  </si>
  <si>
    <t>Pentobarbital SerPl QN</t>
  </si>
  <si>
    <t>pH Bld Venous QN</t>
  </si>
  <si>
    <t>pH Stool</t>
  </si>
  <si>
    <t>Phenobarbital SerPl QN</t>
  </si>
  <si>
    <t>Phenytoin SerPl QN</t>
  </si>
  <si>
    <t>Platelet Count</t>
  </si>
  <si>
    <t>Pneumocys Stn</t>
  </si>
  <si>
    <t>Prealbumin Ser QN</t>
  </si>
  <si>
    <t>Protein C Antigen</t>
  </si>
  <si>
    <t>Protein S Antigen Free</t>
  </si>
  <si>
    <t>Pyruvic Acid Bld QN</t>
  </si>
  <si>
    <t>87400x2</t>
  </si>
  <si>
    <t>Rasburicase Uric Acid</t>
  </si>
  <si>
    <t>Resp VirAg Prfl</t>
  </si>
  <si>
    <t>Ribosomal P Ab EIA</t>
  </si>
  <si>
    <t>RSV Ag IF</t>
  </si>
  <si>
    <t>Rubella IgM Ser ELISA QL</t>
  </si>
  <si>
    <t>Sodium SerPl QN</t>
  </si>
  <si>
    <t>Stool CX</t>
  </si>
  <si>
    <t>Theophylline SerPl QN</t>
  </si>
  <si>
    <t>Transferrin Ser QN</t>
  </si>
  <si>
    <t>Urinalysis Dipstick only</t>
  </si>
  <si>
    <t>Valproic Acid SerPl QN</t>
  </si>
  <si>
    <t>Varicella Zoster PCR QL</t>
  </si>
  <si>
    <t>VDRL CSF</t>
  </si>
  <si>
    <t>Viral CX</t>
  </si>
  <si>
    <t>Vitamin B12 SerPl QN</t>
  </si>
  <si>
    <t>Vitamin K1 SerPl QN</t>
  </si>
  <si>
    <t>von Willebrand Factor Antigen</t>
  </si>
  <si>
    <t>VRE Screen Culture</t>
  </si>
  <si>
    <t>Wound CX + Stn</t>
  </si>
  <si>
    <t>Client Code(s):</t>
  </si>
  <si>
    <t>Contact Information</t>
  </si>
  <si>
    <t>Primary Contact:</t>
  </si>
  <si>
    <t>City, State, Zip:</t>
  </si>
  <si>
    <t>E-mail Address:</t>
  </si>
  <si>
    <t>*If you turn this in by noon on Thursday, the org will be built Monday EOB*</t>
  </si>
  <si>
    <t>A. Billing Section</t>
  </si>
  <si>
    <t>Billing Information (Must choose one option)</t>
  </si>
  <si>
    <t xml:space="preserve">  Patient or Insurance</t>
  </si>
  <si>
    <t>Fee Schedule</t>
  </si>
  <si>
    <t>Split TC to Client and PC to Insurance:</t>
  </si>
  <si>
    <t>Send Statement To:</t>
  </si>
  <si>
    <t>B. LIS Section</t>
  </si>
  <si>
    <t>Reporting Options (Highlight all that apply)</t>
  </si>
  <si>
    <t>C. Sales/Client Service Information</t>
  </si>
  <si>
    <t>Sales Information</t>
  </si>
  <si>
    <t>Current Lab:</t>
  </si>
  <si>
    <t>Type of Practice:</t>
  </si>
  <si>
    <t>Hospital Affiliation:</t>
  </si>
  <si>
    <t>Anticipated Revenue:</t>
  </si>
  <si>
    <t>Hospital Owned:</t>
  </si>
  <si>
    <t>Number of Locations:</t>
  </si>
  <si>
    <t>Training &amp; Go-Live Info</t>
  </si>
  <si>
    <t>Training Date:</t>
  </si>
  <si>
    <t>Date of First Pick-up:</t>
  </si>
  <si>
    <t>All hardware, supplies, &amp; training material should be provided to the client on or before the training date.</t>
  </si>
  <si>
    <t>Physicians, NP's, PA's:</t>
  </si>
  <si>
    <t>Requisition Use (Highlight all that apply)</t>
  </si>
  <si>
    <t>EMR</t>
  </si>
  <si>
    <t>Demo</t>
  </si>
  <si>
    <t>Derm</t>
  </si>
  <si>
    <t>Cytology</t>
  </si>
  <si>
    <t>Lifepoint</t>
  </si>
  <si>
    <t>Physician</t>
  </si>
  <si>
    <t>Touchworks</t>
  </si>
  <si>
    <t>Powerchart</t>
  </si>
  <si>
    <t>Surg Path</t>
  </si>
  <si>
    <t>Custom (orderable)</t>
  </si>
  <si>
    <t>Specimen Collection (Highlight all that apply)</t>
  </si>
  <si>
    <t>Client Staff</t>
  </si>
  <si>
    <t>Draw Site</t>
  </si>
  <si>
    <t>CPL Phlebotomist</t>
  </si>
  <si>
    <t>AP Specimen(s)</t>
  </si>
  <si>
    <t>Draws per Day:</t>
  </si>
  <si>
    <t>Patients per Day:</t>
  </si>
  <si>
    <t>D. Courier Information</t>
  </si>
  <si>
    <t>Courier Stop (If NO, please skip to E.):</t>
  </si>
  <si>
    <t>YES</t>
  </si>
  <si>
    <t>NO</t>
  </si>
  <si>
    <t>Courier Pick-up Info (Highlight all that apply)</t>
  </si>
  <si>
    <t>Scheduled (see information below)</t>
  </si>
  <si>
    <t>Will Call</t>
  </si>
  <si>
    <t>STAT</t>
  </si>
  <si>
    <t>STAT Only - Client will be charged $40/STAT run</t>
  </si>
  <si>
    <t>Office Hours/Courier Pick-Up Times and Locations</t>
  </si>
  <si>
    <t>Pick-Up Day</t>
  </si>
  <si>
    <t>Hours</t>
  </si>
  <si>
    <t>Pick-Up</t>
  </si>
  <si>
    <t>Pick-up Location Front/Back/Lock Box</t>
  </si>
  <si>
    <t>Open</t>
  </si>
  <si>
    <t>Lunch</t>
  </si>
  <si>
    <t>Close</t>
  </si>
  <si>
    <t>Y/N</t>
  </si>
  <si>
    <t>Front/Back/Lock Box</t>
  </si>
  <si>
    <t>Time 1</t>
  </si>
  <si>
    <t>Time 2</t>
  </si>
  <si>
    <t>Monday</t>
  </si>
  <si>
    <t>Tuesday</t>
  </si>
  <si>
    <t>Wednesday</t>
  </si>
  <si>
    <t>Thursday</t>
  </si>
  <si>
    <t>Friday</t>
  </si>
  <si>
    <t>Saturday</t>
  </si>
  <si>
    <t>Sunday</t>
  </si>
  <si>
    <t>E. Critical Values</t>
  </si>
  <si>
    <t>Critical Values Contact (Office Hours):</t>
  </si>
  <si>
    <t>Name:</t>
  </si>
  <si>
    <t>F. Supplies</t>
  </si>
  <si>
    <t>All supplies should be delivered on the training day (see first page). If not, please enter expected date of delivery.</t>
  </si>
  <si>
    <t>Item</t>
  </si>
  <si>
    <t>Delivery Date</t>
  </si>
  <si>
    <t>Identifying Number</t>
  </si>
  <si>
    <t>Centrifuge:</t>
  </si>
  <si>
    <t>Computer:</t>
  </si>
  <si>
    <t>Contract:</t>
  </si>
  <si>
    <t>Critical Value:</t>
  </si>
  <si>
    <t>Printer:</t>
  </si>
  <si>
    <t>Supply Order Form:</t>
  </si>
  <si>
    <t>Welcome Packet:</t>
  </si>
  <si>
    <t>Critical Values Contact</t>
  </si>
  <si>
    <t>Please include a list of your physicians and their contact information to this form. Remember to provide the AFTER HOURS contact information also.</t>
  </si>
  <si>
    <t>Signature</t>
  </si>
  <si>
    <t>Printed Name</t>
  </si>
  <si>
    <t>Date</t>
  </si>
  <si>
    <t>Study/Research</t>
  </si>
  <si>
    <t>Lab Orders</t>
  </si>
  <si>
    <t>Microalbumin/Creatinine Ratio</t>
  </si>
  <si>
    <t>Do receive results for individual components as well as the ratio</t>
  </si>
  <si>
    <t xml:space="preserve">The regular CRP is for inflammation and the high sensitivity CRP is for cardiac. </t>
  </si>
  <si>
    <t>C-Reactive Protein</t>
  </si>
  <si>
    <t>Send out MISCO Mayo 500323</t>
  </si>
  <si>
    <t>Ethanol, Urine (urine drug screen)</t>
  </si>
  <si>
    <t>Only perform on blood at IUHPL</t>
  </si>
  <si>
    <t>Arterial Blood Gases:</t>
  </si>
  <si>
    <t>code 5030</t>
  </si>
  <si>
    <t xml:space="preserve"> PH, HCO3, PaO2, BE, PaCO2, Oxygen Saturation, FIO2, (5025 arterial hemoglobin not included)</t>
  </si>
  <si>
    <t>PO2 is affacted by tubing- alternative is to use ISTAT</t>
  </si>
  <si>
    <t>HCV test # 7215 will reflex automatically if HCV is positive (Hepatitis C Ab QL)</t>
  </si>
  <si>
    <t>HCV SerPl Qn PCR is same as HCV RNA PCR</t>
  </si>
  <si>
    <t>Pregnancy Tests</t>
  </si>
  <si>
    <t>measurement of the beta subunit of the protein hormone human chorionic gonadotrophin. The beta HCG test is used as an indirect "pregnancy test" and may be measured initially as well as other times during pregnancy.</t>
  </si>
  <si>
    <t>Beta HCG- on serum only- only one that is Quantitative</t>
  </si>
  <si>
    <t>Preg Urine or Preg Serum</t>
  </si>
  <si>
    <t>Both are qualitative</t>
  </si>
  <si>
    <t xml:space="preserve">MRN </t>
  </si>
  <si>
    <t xml:space="preserve">RESEARCH/STUDY INSTRUCTIONAL REQUISITION </t>
  </si>
  <si>
    <t>2 lavender tubes + 1 red tube required by IBC</t>
  </si>
  <si>
    <t>Acetamin</t>
  </si>
  <si>
    <t>FetalHgb</t>
  </si>
  <si>
    <t>AFPFld</t>
  </si>
  <si>
    <t>AFP</t>
  </si>
  <si>
    <t>ALBCSF</t>
  </si>
  <si>
    <t>AlbFld</t>
  </si>
  <si>
    <t>Aldolase</t>
  </si>
  <si>
    <t>Aldoster</t>
  </si>
  <si>
    <t>AlkIso</t>
  </si>
  <si>
    <t>AlkPhos</t>
  </si>
  <si>
    <t>A1AT</t>
  </si>
  <si>
    <t>ALT</t>
  </si>
  <si>
    <t>AmikPost</t>
  </si>
  <si>
    <t>AmikPre</t>
  </si>
  <si>
    <t>Amikacin</t>
  </si>
  <si>
    <t>Ammonia</t>
  </si>
  <si>
    <t>AmyFld</t>
  </si>
  <si>
    <t>Amylase</t>
  </si>
  <si>
    <t>AmyUrRan</t>
  </si>
  <si>
    <t>ANA</t>
  </si>
  <si>
    <t>AntiCCP</t>
  </si>
  <si>
    <t>LMWH</t>
  </si>
  <si>
    <t>Anti-Xa Enoxaparin Level</t>
  </si>
  <si>
    <t>Arixtra</t>
  </si>
  <si>
    <t>UNFH</t>
  </si>
  <si>
    <t>APCRES</t>
  </si>
  <si>
    <t>AST</t>
  </si>
  <si>
    <t>ATIII</t>
  </si>
  <si>
    <t>ATIIIAg</t>
  </si>
  <si>
    <t>BMP</t>
  </si>
  <si>
    <t>B2GlyIgG</t>
  </si>
  <si>
    <t>B2GlyIgM</t>
  </si>
  <si>
    <t>B2Mcrogb</t>
  </si>
  <si>
    <t>BHCGFld</t>
  </si>
  <si>
    <t>BetaHCG</t>
  </si>
  <si>
    <t>BOHB</t>
  </si>
  <si>
    <t>Beta-OH Butyrate</t>
  </si>
  <si>
    <t>BileCry</t>
  </si>
  <si>
    <t>BiliF</t>
  </si>
  <si>
    <t>BiliDir</t>
  </si>
  <si>
    <t>BiliFld</t>
  </si>
  <si>
    <t>BiliTot</t>
  </si>
  <si>
    <t>BLASTO</t>
  </si>
  <si>
    <t>BTypeNPep</t>
  </si>
  <si>
    <t>BdyFldCt</t>
  </si>
  <si>
    <t>PertPCR</t>
  </si>
  <si>
    <t>Cpeptide</t>
  </si>
  <si>
    <t>C3</t>
  </si>
  <si>
    <t>C4</t>
  </si>
  <si>
    <t>CA19-9Fl</t>
  </si>
  <si>
    <t>CA19-9</t>
  </si>
  <si>
    <t>CA125Fld</t>
  </si>
  <si>
    <t>CA125</t>
  </si>
  <si>
    <t>Caffeine</t>
  </si>
  <si>
    <t>IonCal</t>
  </si>
  <si>
    <t>CaUrRan</t>
  </si>
  <si>
    <t>CA15-3Ser</t>
  </si>
  <si>
    <t>Carbam</t>
  </si>
  <si>
    <t>CO2Fld</t>
  </si>
  <si>
    <t>CARBHGB</t>
  </si>
  <si>
    <t>4547</t>
  </si>
  <si>
    <t>CARDIGA</t>
  </si>
  <si>
    <t>CardilpIgG</t>
  </si>
  <si>
    <t>Cardiolipin IgG Ser QN</t>
  </si>
  <si>
    <t>CardilpIgM</t>
  </si>
  <si>
    <t>Cardiolipin IgM Ser QN</t>
  </si>
  <si>
    <t>CBC</t>
  </si>
  <si>
    <t>CD4TF/UP</t>
  </si>
  <si>
    <t>CD4TINTL</t>
  </si>
  <si>
    <t>CEAFld</t>
  </si>
  <si>
    <t>CEA</t>
  </si>
  <si>
    <t>ClWB</t>
  </si>
  <si>
    <t>ClFld</t>
  </si>
  <si>
    <t>ClUrRan</t>
  </si>
  <si>
    <t>CholFld</t>
  </si>
  <si>
    <t>Chol</t>
  </si>
  <si>
    <t>CHROMAb</t>
  </si>
  <si>
    <t>ChrmgX</t>
  </si>
  <si>
    <t>CK</t>
  </si>
  <si>
    <t>CKMB</t>
  </si>
  <si>
    <t>CMVIgG</t>
  </si>
  <si>
    <t>CMVIgMQN</t>
  </si>
  <si>
    <t>Coccidon</t>
  </si>
  <si>
    <t>Coenzyme Q10 Pl QN</t>
  </si>
  <si>
    <t>Cortisol</t>
  </si>
  <si>
    <t>CRTFld</t>
  </si>
  <si>
    <t>CRT</t>
  </si>
  <si>
    <t>CRTUrRD</t>
  </si>
  <si>
    <t>CRPHS</t>
  </si>
  <si>
    <t>CRP</t>
  </si>
  <si>
    <t>CryGlb</t>
  </si>
  <si>
    <t>CSFCount</t>
  </si>
  <si>
    <t>CYA</t>
  </si>
  <si>
    <t>Cystine URN QN</t>
  </si>
  <si>
    <t>D-Dimer Pl QN</t>
  </si>
  <si>
    <t>DHEASO4</t>
  </si>
  <si>
    <t>Digoxin</t>
  </si>
  <si>
    <t>DrgScnBl</t>
  </si>
  <si>
    <t>E+P Screen</t>
  </si>
  <si>
    <t>EBVEAD</t>
  </si>
  <si>
    <t>EBNAIgG</t>
  </si>
  <si>
    <t>EBVVCA-G</t>
  </si>
  <si>
    <t>EBVVCA-M</t>
  </si>
  <si>
    <t>LytesFld</t>
  </si>
  <si>
    <t>Lytes</t>
  </si>
  <si>
    <t>LyteUrRn</t>
  </si>
  <si>
    <t>JO1Ab</t>
  </si>
  <si>
    <t>86235x2</t>
  </si>
  <si>
    <t>SM/RNP</t>
  </si>
  <si>
    <t>ENA Smith/RNP Ab EIA</t>
  </si>
  <si>
    <t>SSA/SSB</t>
  </si>
  <si>
    <t>EnterPCR</t>
  </si>
  <si>
    <t>Estriol</t>
  </si>
  <si>
    <t>EtohPlas</t>
  </si>
  <si>
    <t>EGlycol</t>
  </si>
  <si>
    <t>Leiden</t>
  </si>
  <si>
    <t>FII(2)</t>
  </si>
  <si>
    <t>FIX(9)</t>
  </si>
  <si>
    <t>F9INH</t>
  </si>
  <si>
    <t>FV(5)</t>
  </si>
  <si>
    <t>FVII(7)</t>
  </si>
  <si>
    <t>FVIII(8)</t>
  </si>
  <si>
    <t>F8INH</t>
  </si>
  <si>
    <t>FX(10)</t>
  </si>
  <si>
    <t>FXI(11)</t>
  </si>
  <si>
    <t>FXII(12)</t>
  </si>
  <si>
    <t>FXIII13</t>
  </si>
  <si>
    <t>Ferritin</t>
  </si>
  <si>
    <t>FK506</t>
  </si>
  <si>
    <t>FolatRBC</t>
  </si>
  <si>
    <t>Folate</t>
  </si>
  <si>
    <t>FSH</t>
  </si>
  <si>
    <t>Fungus CX &amp; Stn</t>
  </si>
  <si>
    <t>G6PD</t>
  </si>
  <si>
    <t>GentFld</t>
  </si>
  <si>
    <t>GentPost</t>
  </si>
  <si>
    <t>GentPre</t>
  </si>
  <si>
    <t>GentLvl</t>
  </si>
  <si>
    <t>6970</t>
  </si>
  <si>
    <t>6023</t>
  </si>
  <si>
    <t>Gluc2PP</t>
  </si>
  <si>
    <t>GluWB</t>
  </si>
  <si>
    <t>GlucCSF</t>
  </si>
  <si>
    <t>GlucFast</t>
  </si>
  <si>
    <t>GlucFld</t>
  </si>
  <si>
    <t>6025</t>
  </si>
  <si>
    <t>GlucUrRn</t>
  </si>
  <si>
    <t>GBBS PCR</t>
  </si>
  <si>
    <t>GrowHorm</t>
  </si>
  <si>
    <t>6254</t>
  </si>
  <si>
    <t>Haptoglb</t>
  </si>
  <si>
    <t>HDL</t>
  </si>
  <si>
    <t>HgbQnA2</t>
  </si>
  <si>
    <t>HgbFetal</t>
  </si>
  <si>
    <t>HgbFree</t>
  </si>
  <si>
    <t>HepFunPnl</t>
  </si>
  <si>
    <t>HepAAbQL</t>
  </si>
  <si>
    <t>HepAIgMQL</t>
  </si>
  <si>
    <t>HepBcAbQL</t>
  </si>
  <si>
    <t>HepBcIgM</t>
  </si>
  <si>
    <t>HepBPCR2</t>
  </si>
  <si>
    <t>HepBEAb</t>
  </si>
  <si>
    <t>HepBEAg</t>
  </si>
  <si>
    <t>HepBSAbQN</t>
  </si>
  <si>
    <t>HepBsAgQL</t>
  </si>
  <si>
    <t>HepCAbQL</t>
  </si>
  <si>
    <t>HCVQN</t>
  </si>
  <si>
    <t>HepScnQL</t>
  </si>
  <si>
    <t>HgbA1C</t>
  </si>
  <si>
    <t>HgbELP</t>
  </si>
  <si>
    <t>HgbF K-B</t>
  </si>
  <si>
    <t>HgbSScrn</t>
  </si>
  <si>
    <t>HISTABGD</t>
  </si>
  <si>
    <t>HIVVLoad</t>
  </si>
  <si>
    <t>HIVAgAb</t>
  </si>
  <si>
    <t>HIV-1/-2 Ab/HIV Ag QL</t>
  </si>
  <si>
    <t>Homocyst</t>
  </si>
  <si>
    <t>HSV12RT</t>
  </si>
  <si>
    <t>HerpeIgG</t>
  </si>
  <si>
    <t>IFE</t>
  </si>
  <si>
    <t>IgA</t>
  </si>
  <si>
    <t>IgD</t>
  </si>
  <si>
    <t>IgE</t>
  </si>
  <si>
    <t>IGF-1</t>
  </si>
  <si>
    <t>IgGCSF</t>
  </si>
  <si>
    <t>IgG</t>
  </si>
  <si>
    <t>IgGSub</t>
  </si>
  <si>
    <t>IgM</t>
  </si>
  <si>
    <t>82784x3</t>
  </si>
  <si>
    <t>IgProf</t>
  </si>
  <si>
    <t>InhibnA</t>
  </si>
  <si>
    <t>5730</t>
  </si>
  <si>
    <t>7017</t>
  </si>
  <si>
    <t>Insulin</t>
  </si>
  <si>
    <t>IronPrfl</t>
  </si>
  <si>
    <t>Iron Profile</t>
  </si>
  <si>
    <t>Iron</t>
  </si>
  <si>
    <t>IsoFocus</t>
  </si>
  <si>
    <t>Isoprop</t>
  </si>
  <si>
    <t>LactCSF</t>
  </si>
  <si>
    <t>LactArt</t>
  </si>
  <si>
    <t>LactVen</t>
  </si>
  <si>
    <t>Lamotr</t>
  </si>
  <si>
    <t>LDHFld</t>
  </si>
  <si>
    <t>LDH</t>
  </si>
  <si>
    <t>measLDL</t>
  </si>
  <si>
    <t>LeadBld</t>
  </si>
  <si>
    <t>LeadUr</t>
  </si>
  <si>
    <t>LH</t>
  </si>
  <si>
    <t>Lidocain</t>
  </si>
  <si>
    <t>6200</t>
  </si>
  <si>
    <t>LipaseFL</t>
  </si>
  <si>
    <t>Lipase</t>
  </si>
  <si>
    <t>LipidPnl</t>
  </si>
  <si>
    <t>LipidsQL</t>
  </si>
  <si>
    <t>Lithium</t>
  </si>
  <si>
    <t>6688</t>
  </si>
  <si>
    <t>MgUrRan</t>
  </si>
  <si>
    <t>MSAFP</t>
  </si>
  <si>
    <t>MSLIGG</t>
  </si>
  <si>
    <t>Methanol</t>
  </si>
  <si>
    <t>METHEM</t>
  </si>
  <si>
    <t>Methotx</t>
  </si>
  <si>
    <t>MITOCHON</t>
  </si>
  <si>
    <t>MTHFRPCR</t>
  </si>
  <si>
    <t>MMPIGG</t>
  </si>
  <si>
    <t>Mumps Ab IgG EIA</t>
  </si>
  <si>
    <t>Myoglob</t>
  </si>
  <si>
    <t>Myoglobin SerPl QN</t>
  </si>
  <si>
    <t>Myoglobin</t>
  </si>
  <si>
    <t>NDNAIFQL</t>
  </si>
  <si>
    <t>O2SAT</t>
  </si>
  <si>
    <t>Org ID-Bacteria</t>
  </si>
  <si>
    <t>Org ID-Fungal</t>
  </si>
  <si>
    <t>OsmoFld</t>
  </si>
  <si>
    <t>Osmo</t>
  </si>
  <si>
    <t>OsmoUrRn</t>
  </si>
  <si>
    <t>Oxalate, Plasma</t>
  </si>
  <si>
    <t>Pentobar</t>
  </si>
  <si>
    <t>VBGpH</t>
  </si>
  <si>
    <t>pHFld</t>
  </si>
  <si>
    <t>pHStol</t>
  </si>
  <si>
    <t>Phenobar</t>
  </si>
  <si>
    <t>Phenyton</t>
  </si>
  <si>
    <t>Phos</t>
  </si>
  <si>
    <t>PhosUrRn</t>
  </si>
  <si>
    <t>Plt Agg</t>
  </si>
  <si>
    <t>Plt</t>
  </si>
  <si>
    <t>PFA-100</t>
  </si>
  <si>
    <t>P2Y12Inh</t>
  </si>
  <si>
    <t>PorphnUr</t>
  </si>
  <si>
    <t>KFld</t>
  </si>
  <si>
    <t>K</t>
  </si>
  <si>
    <t>KUrRan</t>
  </si>
  <si>
    <t>Prealb</t>
  </si>
  <si>
    <t>PregBld</t>
  </si>
  <si>
    <t>PregUr</t>
  </si>
  <si>
    <t>Procain</t>
  </si>
  <si>
    <t>Progest</t>
  </si>
  <si>
    <t>Prolactn</t>
  </si>
  <si>
    <t>PrtCAct</t>
  </si>
  <si>
    <t>PrtCAg</t>
  </si>
  <si>
    <t>PrtCSF</t>
  </si>
  <si>
    <t>SPElpIFE</t>
  </si>
  <si>
    <t>UPElpIFE</t>
  </si>
  <si>
    <t>PrtSAg</t>
  </si>
  <si>
    <t>PrtSFree</t>
  </si>
  <si>
    <t>PrtSClot</t>
  </si>
  <si>
    <t>PrtUrRan</t>
  </si>
  <si>
    <t>PrtCrtUr</t>
  </si>
  <si>
    <t>PSA</t>
  </si>
  <si>
    <t>PSAF/T</t>
  </si>
  <si>
    <t>PTHInt</t>
  </si>
  <si>
    <t>QuadMark</t>
  </si>
  <si>
    <t>RasUricAc</t>
  </si>
  <si>
    <t>RBCOsFrg</t>
  </si>
  <si>
    <t>ReducSub</t>
  </si>
  <si>
    <t>RenalPnl</t>
  </si>
  <si>
    <t>RF</t>
  </si>
  <si>
    <t>RIBO-P</t>
  </si>
  <si>
    <t>Salic</t>
  </si>
  <si>
    <t>Sirolimus</t>
  </si>
  <si>
    <t>Sirolimus Bl QN</t>
  </si>
  <si>
    <t>SMMSCL</t>
  </si>
  <si>
    <t>SnvCnt</t>
  </si>
  <si>
    <t>NaFld</t>
  </si>
  <si>
    <t>NaUrRan</t>
  </si>
  <si>
    <t>SpGrvFld</t>
  </si>
  <si>
    <t>STALA</t>
  </si>
  <si>
    <t>TCelSubs</t>
  </si>
  <si>
    <t>T3 Free</t>
  </si>
  <si>
    <t>T3 Total</t>
  </si>
  <si>
    <t>T4FrDir</t>
  </si>
  <si>
    <t>T4Total</t>
  </si>
  <si>
    <t>T4-TUp</t>
  </si>
  <si>
    <t>TestoTot</t>
  </si>
  <si>
    <t>Theoph</t>
  </si>
  <si>
    <t>Thiopurine Metabolites</t>
  </si>
  <si>
    <t>TCT</t>
  </si>
  <si>
    <t>Topr</t>
  </si>
  <si>
    <t>Topiramate SerPl QN</t>
  </si>
  <si>
    <t>PRTTotal</t>
  </si>
  <si>
    <t>ToxoIgG</t>
  </si>
  <si>
    <t>Transfrn</t>
  </si>
  <si>
    <t>TrigFld</t>
  </si>
  <si>
    <t>Trig</t>
  </si>
  <si>
    <t>Troponin</t>
  </si>
  <si>
    <t>TSH3Gen</t>
  </si>
  <si>
    <t>UreaNFld</t>
  </si>
  <si>
    <t>UricFld</t>
  </si>
  <si>
    <t>UricAcid</t>
  </si>
  <si>
    <t>UricUrRn</t>
  </si>
  <si>
    <t>UA Complt</t>
  </si>
  <si>
    <t>UDipOnly</t>
  </si>
  <si>
    <t>UUNRan</t>
  </si>
  <si>
    <t>VancFld</t>
  </si>
  <si>
    <t>VancPost</t>
  </si>
  <si>
    <t>VancPre</t>
  </si>
  <si>
    <t>VancLvl</t>
  </si>
  <si>
    <t>VZVIGG</t>
  </si>
  <si>
    <t>Varicella Ab IgG EIA</t>
  </si>
  <si>
    <t>Varicella Ag IF</t>
  </si>
  <si>
    <t>VDRLCSF</t>
  </si>
  <si>
    <t>VitB12</t>
  </si>
  <si>
    <t>VolScn</t>
  </si>
  <si>
    <t>vWF-Ag</t>
  </si>
  <si>
    <t>VWF Scrn</t>
  </si>
  <si>
    <t>vWF CBA</t>
  </si>
  <si>
    <t>PrtFld</t>
  </si>
  <si>
    <t>Y</t>
  </si>
  <si>
    <t>DAT Anti-IgG</t>
  </si>
  <si>
    <t>Fetal DAT</t>
  </si>
  <si>
    <t>IGH Analysis</t>
  </si>
  <si>
    <t>6032</t>
  </si>
  <si>
    <t>Lactate Bld Arterial QN</t>
  </si>
  <si>
    <t>LacArt</t>
  </si>
  <si>
    <t>Lactate Bld Venous QN</t>
  </si>
  <si>
    <t>LacVen</t>
  </si>
  <si>
    <t>Plt AbSc</t>
  </si>
  <si>
    <t>PltInAsp</t>
  </si>
  <si>
    <t>89051,89060x4</t>
  </si>
  <si>
    <t>Sendout</t>
  </si>
  <si>
    <t xml:space="preserve">1. Do you need a faxed copy of the lab report?   </t>
  </si>
  <si>
    <t>No</t>
  </si>
  <si>
    <t>Yes</t>
  </si>
  <si>
    <t xml:space="preserve">2. Do you need printed reqs with carbon copy?  </t>
  </si>
  <si>
    <t>Please highlight answers to the 3 questions below:</t>
  </si>
  <si>
    <t xml:space="preserve">3. Will you print reqs as needed from the 'Req' tab on this form? </t>
  </si>
  <si>
    <t>Urine Culture</t>
  </si>
  <si>
    <t>Viral Culture</t>
  </si>
  <si>
    <t>Stool Culture</t>
  </si>
  <si>
    <t>Blood Culture</t>
  </si>
  <si>
    <t>Client Information Fact Sheet - V5</t>
  </si>
  <si>
    <t>Lab Phone:</t>
  </si>
  <si>
    <t>Email completed form to :  DPLM LIS ORG BUILD</t>
  </si>
  <si>
    <t>Client Bill***</t>
  </si>
  <si>
    <t xml:space="preserve">***If you select "client bill," a contract MUST be signed by IUH &amp; the client.  </t>
  </si>
  <si>
    <t>Client</t>
  </si>
  <si>
    <t>IHIE – Inbox</t>
  </si>
  <si>
    <t>IHIE - Fax</t>
  </si>
  <si>
    <t>Cerner - Fax distribution (4 times/day)</t>
  </si>
  <si>
    <r>
      <t xml:space="preserve">Cerner – Inbox </t>
    </r>
    <r>
      <rPr>
        <sz val="10"/>
        <color theme="1"/>
        <rFont val="Calibri"/>
        <family val="2"/>
        <scheme val="minor"/>
      </rPr>
      <t>(set up by Ambulatory, not LIS)</t>
    </r>
  </si>
  <si>
    <t>Cerner – Expedite (Immediate)</t>
  </si>
  <si>
    <t>CoPath - Fax</t>
  </si>
  <si>
    <r>
      <t xml:space="preserve">Cerner – printed chart at client site </t>
    </r>
    <r>
      <rPr>
        <sz val="8"/>
        <color theme="1"/>
        <rFont val="Calibri"/>
        <family val="2"/>
        <scheme val="minor"/>
      </rPr>
      <t>(need Cerner printer id#)</t>
    </r>
  </si>
  <si>
    <r>
      <t xml:space="preserve">CoPath Mail - </t>
    </r>
    <r>
      <rPr>
        <sz val="9"/>
        <color theme="1"/>
        <rFont val="Calibri"/>
        <family val="2"/>
        <scheme val="minor"/>
      </rPr>
      <t>(delivery may take up to 5 days)</t>
    </r>
  </si>
  <si>
    <t>Cerner - mail (may take up to 5 days)</t>
  </si>
  <si>
    <t>CoPath - Faxed</t>
  </si>
  <si>
    <r>
      <t xml:space="preserve">Interface: </t>
    </r>
    <r>
      <rPr>
        <i/>
        <sz val="11"/>
        <color theme="1"/>
        <rFont val="Calibri"/>
        <family val="2"/>
        <scheme val="minor"/>
      </rPr>
      <t xml:space="preserve"> </t>
    </r>
    <r>
      <rPr>
        <sz val="10"/>
        <rFont val="Arial"/>
        <family val="2"/>
      </rPr>
      <t>Generic Interface</t>
    </r>
  </si>
  <si>
    <t>CoPath Mail - (delivery may take up to 5 days)</t>
  </si>
  <si>
    <t>Specimen Routing (Work sent to which lab?)         **LIS adds to Arnett or Ball stat/call report</t>
  </si>
  <si>
    <t>IUHPL</t>
  </si>
  <si>
    <t>IUH West</t>
  </si>
  <si>
    <t>IUH North</t>
  </si>
  <si>
    <t xml:space="preserve">**IUH Arnett </t>
  </si>
  <si>
    <t>**IUH Ball</t>
  </si>
  <si>
    <t>IUH Saxony</t>
  </si>
  <si>
    <t>Physician 2</t>
  </si>
  <si>
    <t>Physician 3</t>
  </si>
  <si>
    <t>Physician 4</t>
  </si>
  <si>
    <t>Physician 5</t>
  </si>
  <si>
    <t>Physician 6</t>
  </si>
  <si>
    <t>Physician 7</t>
  </si>
  <si>
    <t>Physician 8</t>
  </si>
  <si>
    <t>Physician 9</t>
  </si>
  <si>
    <t>Location ID Alias (how does the client refer to itself - list all names)</t>
  </si>
  <si>
    <t>Karen Cleary</t>
  </si>
  <si>
    <t>Ceruloplasmin Ser QN</t>
  </si>
  <si>
    <t>Hematocrit</t>
  </si>
  <si>
    <t>Hemoglobin</t>
  </si>
  <si>
    <t>Indicate tubes drawn to be processed for this visit. (X)</t>
  </si>
  <si>
    <r>
      <t xml:space="preserve">NOTE:  </t>
    </r>
    <r>
      <rPr>
        <sz val="11"/>
        <rFont val="Arial"/>
        <family val="2"/>
      </rPr>
      <t>Study Coordinator to submit</t>
    </r>
    <r>
      <rPr>
        <u/>
        <sz val="11"/>
        <rFont val="Arial"/>
        <family val="2"/>
      </rPr>
      <t xml:space="preserve"> labeled draw tubes</t>
    </r>
    <r>
      <rPr>
        <sz val="11"/>
        <rFont val="Arial"/>
        <family val="2"/>
      </rPr>
      <t xml:space="preserve"> and </t>
    </r>
    <r>
      <rPr>
        <u/>
        <sz val="11"/>
        <rFont val="Arial"/>
        <family val="2"/>
      </rPr>
      <t>labeled transfer vials</t>
    </r>
    <r>
      <rPr>
        <sz val="11"/>
        <rFont val="Arial"/>
        <family val="2"/>
      </rPr>
      <t xml:space="preserve"> according to Central Lab requirements.  </t>
    </r>
  </si>
  <si>
    <t>Call 491-6857 sendouts by 3:30 PM  if patient is drawn after 4:00 pm for internal communication and processing arrangements.</t>
  </si>
  <si>
    <r>
      <rPr>
        <b/>
        <u/>
        <sz val="11"/>
        <rFont val="Arial"/>
        <family val="2"/>
      </rPr>
      <t>**WET ICE</t>
    </r>
    <r>
      <rPr>
        <b/>
        <sz val="11"/>
        <rFont val="Arial"/>
        <family val="2"/>
      </rPr>
      <t xml:space="preserve"> transport</t>
    </r>
    <r>
      <rPr>
        <sz val="11"/>
        <rFont val="Arial"/>
        <family val="2"/>
      </rPr>
      <t xml:space="preserve"> - Place tubes in small ziplock bag with labeled transfer vials, then into biohazard bag with ice</t>
    </r>
  </si>
  <si>
    <t>Direct Coombs</t>
  </si>
  <si>
    <t>The lab will perform a complete urinalysis, and if any of the following are positive, then it reflexes to culture.</t>
  </si>
  <si>
    <t xml:space="preserve">Hgb, Nitrite, WBC Esterase -  Abnormal </t>
  </si>
  <si>
    <t>Bacteria - Few, Moderate or Many  </t>
  </si>
  <si>
    <t>RBC  - If result is greater than or equal to 20/hpf</t>
  </si>
  <si>
    <t>WBC – If result is greater than or equal to 5/hpf</t>
  </si>
  <si>
    <t xml:space="preserve">The Urinalysis Complete Reflex Culture can be ordered in Cerner by entering "UA Comp Rflx CX". Send BOTH Yellow Top Ur Transport and Grey Top Urine CX tubes. Urinalysis includes both macroscopic and microscopic and will reflex to a Urine Culture if results indicate (see above criteria). Transport refrigerated urine within 8 hrs. Room temp urine is only stable for 2 hrs for UA. </t>
  </si>
  <si>
    <t>Urinalysis w/reflex to culture:</t>
  </si>
  <si>
    <t xml:space="preserve">Effective 7-25-2013, RBC Counts on Body Fluid, Serous Fluid and Synovial Fluid Cell Counts will no longer be reported.  Replacement tests will be Visual Blood Concentration, reported as ‘clear, slightly bloody or bloody’.   The RBC Count will still be reported in CSF Cell Counts. </t>
  </si>
  <si>
    <t>RBC Counts-</t>
  </si>
  <si>
    <t>Apheresis</t>
  </si>
  <si>
    <t>Cell Therapy</t>
  </si>
  <si>
    <t>CTL Study Start-up (For billing only)</t>
  </si>
  <si>
    <t>CTL Processing (For billing only)</t>
  </si>
  <si>
    <t>Study Specific</t>
  </si>
  <si>
    <t>Study specific</t>
  </si>
  <si>
    <t xml:space="preserve">TEG </t>
  </si>
  <si>
    <t>85384  85576  85347</t>
  </si>
  <si>
    <t>(optional)</t>
  </si>
  <si>
    <t>CPT 80101 for drug tests = Medicare GO434 and GO431</t>
  </si>
  <si>
    <t>MISC.</t>
  </si>
  <si>
    <t>Do not order bili fractions with a CMP since it includes bili total (only need to order bili direct)</t>
  </si>
  <si>
    <t>Tissue Pathology Tissue Biopsy</t>
  </si>
  <si>
    <t>Tissue Pathology Special Stain I (Micro)</t>
  </si>
  <si>
    <t>Tissue Pathology Special Stain II</t>
  </si>
  <si>
    <t>Tissue Double-stain (IHC or Fluor)</t>
  </si>
  <si>
    <t>Tissue Consult for Block with Tumor</t>
  </si>
  <si>
    <t>Tissue Pulling and filing blocks (per case)</t>
  </si>
  <si>
    <t>Tissue Preparation of paraffin blocks from wet tissue (each)</t>
  </si>
  <si>
    <t>Tissue Sectioning paraffin blocks (each slide)</t>
  </si>
  <si>
    <t>Tissue Greater than two (2) levels or sections per slide</t>
  </si>
  <si>
    <t>Tissue Special needs: scrolls, thick sections (greater than 5mm), whole mounts, etc (per section)</t>
  </si>
  <si>
    <t>Tissue H &amp; E performed (stain only)</t>
  </si>
  <si>
    <t>Tissue Special procedures performed on unstained slide (Hercept Test in-lab kit)</t>
  </si>
  <si>
    <t>Tissue Special procedures performed on unstained slide (Hercept Test Researcher kit)</t>
  </si>
  <si>
    <t>Tissue Decalcification (per tissue)</t>
  </si>
  <si>
    <t>Tissue Prepare &amp; Section frozen blocks (embed)</t>
  </si>
  <si>
    <t>Tissue Immunofluorescent Stain</t>
  </si>
  <si>
    <t>EIA-</t>
  </si>
  <si>
    <t xml:space="preserve">Methodology/screening.  Can be either QL or QN </t>
  </si>
  <si>
    <t>IB</t>
  </si>
  <si>
    <t>usually means confirmatory test</t>
  </si>
  <si>
    <t>MIC</t>
  </si>
  <si>
    <t>Minimum Inhibitory Concentration; Sensitivity organisms</t>
  </si>
  <si>
    <t>Hemogram</t>
  </si>
  <si>
    <t>Indirect AGT</t>
  </si>
  <si>
    <t>Antibody Screen</t>
  </si>
  <si>
    <t>Free</t>
  </si>
  <si>
    <t>equals direct</t>
  </si>
  <si>
    <t>Double-stranded</t>
  </si>
  <si>
    <t>equals native</t>
  </si>
  <si>
    <t>Indirect Bili</t>
  </si>
  <si>
    <t>order bili fractions (total bili minus direct equals indirect</t>
  </si>
  <si>
    <r>
      <t>Patient Name:</t>
    </r>
    <r>
      <rPr>
        <b/>
        <sz val="11"/>
        <rFont val="Calibri"/>
        <family val="2"/>
      </rPr>
      <t xml:space="preserve">  
</t>
    </r>
  </si>
  <si>
    <r>
      <rPr>
        <b/>
        <sz val="10"/>
        <rFont val="Franklin Gothic Medium"/>
        <family val="2"/>
      </rPr>
      <t>□</t>
    </r>
    <r>
      <rPr>
        <b/>
        <sz val="10"/>
        <rFont val="Calibri"/>
        <family val="2"/>
      </rPr>
      <t xml:space="preserve">M       </t>
    </r>
    <r>
      <rPr>
        <b/>
        <sz val="10"/>
        <rFont val="Franklin Gothic Medium"/>
        <family val="2"/>
      </rPr>
      <t>□</t>
    </r>
    <r>
      <rPr>
        <b/>
        <sz val="10"/>
        <rFont val="Calibri"/>
        <family val="2"/>
      </rPr>
      <t>F</t>
    </r>
  </si>
  <si>
    <t>Lympheno= T and B cell subsets (otherwise need to order separately)</t>
  </si>
  <si>
    <r>
      <rPr>
        <b/>
        <sz val="10"/>
        <rFont val="Arial"/>
        <family val="2"/>
      </rPr>
      <t>BNP POC t</t>
    </r>
    <r>
      <rPr>
        <sz val="10"/>
        <rFont val="Arial"/>
        <family val="2"/>
      </rPr>
      <t>est has same reference ranges as in lab test.</t>
    </r>
  </si>
  <si>
    <t>HCV RNA= Hepatitis C Serum PCR</t>
  </si>
  <si>
    <t>Hepatitis B Surface Ab QL</t>
  </si>
  <si>
    <r>
      <t>HIV, Hep B (</t>
    </r>
    <r>
      <rPr>
        <b/>
        <i/>
        <sz val="11"/>
        <rFont val="Calibri"/>
        <family val="2"/>
      </rPr>
      <t>HBsAG, Anti-HBs, Anti-HBc</t>
    </r>
    <r>
      <rPr>
        <i/>
        <sz val="11"/>
        <rFont val="Calibri"/>
        <family val="2"/>
      </rPr>
      <t xml:space="preserve">), and Hep C </t>
    </r>
    <r>
      <rPr>
        <b/>
        <i/>
        <sz val="11"/>
        <rFont val="Calibri"/>
        <family val="2"/>
      </rPr>
      <t>(Anti-HCV</t>
    </r>
    <r>
      <rPr>
        <i/>
        <sz val="11"/>
        <rFont val="Calibri"/>
        <family val="2"/>
      </rPr>
      <t>)= synonyms:</t>
    </r>
  </si>
  <si>
    <t>Cell therapy (see 2991 Study Pace Budget Proposal)</t>
  </si>
  <si>
    <t>ABO and RH</t>
  </si>
  <si>
    <t>BB Inf Dis with Chagas Panel:</t>
  </si>
  <si>
    <t>HBc, HBsAG, Hep C Ab, HIV 1 &amp; 2 Ab, Anti HTLV, STS, West Nile, CMV, Chagas and TAQ Screen = HBV,HCV,HIV1 groups M&amp;O RNA</t>
  </si>
  <si>
    <t>Tube Type required for BB Inf Dis:  2- 6ml lavender and 1 -6 ml red top tube</t>
  </si>
  <si>
    <t>Confirmatory tests are automatically performed on any reactive result</t>
  </si>
  <si>
    <t>Beckman Coulter</t>
  </si>
  <si>
    <t>Troponin I</t>
  </si>
  <si>
    <t>Assay Name/Model:  AccuTnI+3/DxI 800 Pro</t>
  </si>
  <si>
    <t>Units reported: ng/mL</t>
  </si>
  <si>
    <t>Single threshold of abnormal troponin: Value is 0.03 ng/mL</t>
  </si>
  <si>
    <t>EGFR Calculation:   Creatine Serum- provide AGE, Gender, RACE</t>
  </si>
  <si>
    <t xml:space="preserve">2017 PT/PTT Instrument:  IL TOPS-700 </t>
  </si>
  <si>
    <t>PTT</t>
  </si>
  <si>
    <t>Attention Coordinators and/or Nursing staff:  Please do not attach Cerner registration labels to study requisitions</t>
  </si>
  <si>
    <t>Free Light Chains Ser QN</t>
  </si>
  <si>
    <t>Storing and filing?</t>
  </si>
  <si>
    <t>An enzyme-linked immunosorbent assay, also called ELISA or EIA, is a test that detects and measures antibodies in your blood. This test can be used to determine if you have antibodies related to certain infectious conditions.</t>
  </si>
  <si>
    <t>EIA:</t>
  </si>
  <si>
    <t xml:space="preserve">**Amphetamines, UR, Quant </t>
  </si>
  <si>
    <t xml:space="preserve">**Barbiturates, Urine, Quant </t>
  </si>
  <si>
    <t xml:space="preserve">**Benzodiazepine, UR, Quant </t>
  </si>
  <si>
    <t xml:space="preserve">**Buprenorphine, UR, Quant </t>
  </si>
  <si>
    <t xml:space="preserve">**Cocaine, Metab, UR, QN </t>
  </si>
  <si>
    <t xml:space="preserve">**Ethylgluc/Sulfate,UR,Quant </t>
  </si>
  <si>
    <t xml:space="preserve">**Fentanyl/Metabolite, UR, Quant </t>
  </si>
  <si>
    <t>**Meperidine/Metab,UR,Quant</t>
  </si>
  <si>
    <t xml:space="preserve">**Methadone/Metab, UR, Quant </t>
  </si>
  <si>
    <t xml:space="preserve">**Opiates, Urine, Quant </t>
  </si>
  <si>
    <t xml:space="preserve">**Tapentadol/Metab,UR,Quant </t>
  </si>
  <si>
    <t xml:space="preserve">**THC/Metabolite, UR, Quant  </t>
  </si>
  <si>
    <t xml:space="preserve">**Zolpidem, Urine, Quant </t>
  </si>
  <si>
    <t>Tramadol/Met</t>
  </si>
  <si>
    <t xml:space="preserve">Benzodiazepines SerPl Conf </t>
  </si>
  <si>
    <t>Cocaine/Metab SerPl QN</t>
  </si>
  <si>
    <t xml:space="preserve">Methadone SerPl Confrm QN </t>
  </si>
  <si>
    <t>Opiate Confirm Reflex SerPl</t>
  </si>
  <si>
    <r>
      <t xml:space="preserve">**Carisoprodol/Metab, UR, QN </t>
    </r>
    <r>
      <rPr>
        <sz val="11"/>
        <rFont val="Calibri"/>
        <family val="2"/>
      </rPr>
      <t>(Meprobamate, CDM)</t>
    </r>
  </si>
  <si>
    <t>80324, 80359</t>
  </si>
  <si>
    <t>80361, 80365</t>
  </si>
  <si>
    <t>Drug Test</t>
  </si>
  <si>
    <t>CPT</t>
  </si>
  <si>
    <t>Buprenorph/Metab SerPl Conf</t>
  </si>
  <si>
    <t>Cannabinoids Confrm Reflex (THC)</t>
  </si>
  <si>
    <t>Preg Test:</t>
  </si>
  <si>
    <t>a little more sensitive with serum (blood) than with urine</t>
  </si>
  <si>
    <t>Typically, a first morning urine or serum specimen is preferred since it contains the highest concentration of hCG, but specimens can get tested at any time of day</t>
  </si>
  <si>
    <t>With serum, the sensitivity is as low as 10 mIU/mL.  With urine, the sensitivity is as low as 20 mIU/mL.  and serum as early as 7-10 days after conception.</t>
  </si>
  <si>
    <t xml:space="preserve">In a normal pregnancy, hCG can be detected in both urine </t>
  </si>
  <si>
    <t>84156, 81050</t>
  </si>
  <si>
    <t>Cerulo</t>
  </si>
  <si>
    <t>CMVPCR</t>
  </si>
  <si>
    <t>GliadIgA</t>
  </si>
  <si>
    <t>MONOAB</t>
  </si>
  <si>
    <t>87260, 87279, 87276, 87275, 87280, 87299, 87300</t>
  </si>
  <si>
    <t>AntiTG</t>
  </si>
  <si>
    <t>1,25 Dihydroxyvitamin D</t>
  </si>
  <si>
    <t>1-25OHD</t>
  </si>
  <si>
    <t>NT-proBNP</t>
  </si>
  <si>
    <t>NTprBNP</t>
  </si>
  <si>
    <t>CREATCLR</t>
  </si>
  <si>
    <t>Creatinine Ur Tm QN</t>
  </si>
  <si>
    <t>Calcium Ur Tm QN</t>
  </si>
  <si>
    <t>Phosphorus Ur Tm QN</t>
  </si>
  <si>
    <t>RVP PCR</t>
  </si>
  <si>
    <t>Calprotectin, Fecal</t>
  </si>
  <si>
    <t>81335, 81306</t>
  </si>
  <si>
    <t>Seroquel LVL</t>
  </si>
  <si>
    <t>Lactoferrin, Fecal by ELISA</t>
  </si>
  <si>
    <t>Poliovirus (Types 1, 3) Antibodies</t>
  </si>
  <si>
    <t>86658 x2</t>
  </si>
  <si>
    <t>Allergen Paper Wasp</t>
  </si>
  <si>
    <t>Fructosamine</t>
  </si>
  <si>
    <t>Allergen Summer Squash</t>
  </si>
  <si>
    <t>Amphetamines SerPl Confirm</t>
  </si>
  <si>
    <t>HLA B27</t>
  </si>
  <si>
    <t>HLA</t>
  </si>
  <si>
    <t>Copper, RBC</t>
  </si>
  <si>
    <t>Chlamydia pneumoniae by PCR</t>
  </si>
  <si>
    <t>Zinc Transporter 8 Antibody</t>
  </si>
  <si>
    <t>83516</t>
  </si>
  <si>
    <t>Selenium, RBC's</t>
  </si>
  <si>
    <t>Dexamethasone/LC-MS/MS</t>
  </si>
  <si>
    <t>Anaplasma phagocytophilum (HGA) Antibodies, IgG and IgM</t>
  </si>
  <si>
    <t>Carotene, Serum Total</t>
  </si>
  <si>
    <t>Allergen, Fungi/Mold, Cephalosporium, IgE</t>
  </si>
  <si>
    <t>C burnetii Abs IgG/M with Rfx to Titer</t>
  </si>
  <si>
    <t>81381</t>
  </si>
  <si>
    <t>Lacosamide-Level</t>
  </si>
  <si>
    <t>Everolimus/TMS</t>
  </si>
  <si>
    <t>Magnesium, RBC</t>
  </si>
  <si>
    <t>TSH Receptor AB</t>
  </si>
  <si>
    <t>ARSEN-BL</t>
  </si>
  <si>
    <t>Mercury, Blood</t>
  </si>
  <si>
    <t>Zinc, RBC</t>
  </si>
  <si>
    <t>Nickel Level</t>
  </si>
  <si>
    <t>708781</t>
  </si>
  <si>
    <t>Phenytoin/Free</t>
  </si>
  <si>
    <t>MPL codon 515 Mutation Detection, Quant</t>
  </si>
  <si>
    <t>Vitamin B5(Pantothenic Acid)</t>
  </si>
  <si>
    <t>Sex Hormone Binding Globulin</t>
  </si>
  <si>
    <t>Histone Antibody, IgG</t>
  </si>
  <si>
    <t>Voriconazole QN</t>
  </si>
  <si>
    <t>Bartonella Species PCR</t>
  </si>
  <si>
    <t>Biotinidase Level</t>
  </si>
  <si>
    <t>Trichinella Antibody, IgG</t>
  </si>
  <si>
    <t>Allergen Tree, Alder Tree IgE</t>
  </si>
  <si>
    <t>Allergen, Food, Carob Gum IgE</t>
  </si>
  <si>
    <t>Allergen, Food, Cauliflower IgE</t>
  </si>
  <si>
    <t>Allergen, Food Guar Gum IgE</t>
  </si>
  <si>
    <t>Alpha Subunit, Free</t>
  </si>
  <si>
    <t>Complement Activity, AH50</t>
  </si>
  <si>
    <t>Niacin (Vitamin B3)</t>
  </si>
  <si>
    <t>Urticaria-Inducing Activity</t>
  </si>
  <si>
    <t>Very Long/Branched-Chain Fatty Acids</t>
  </si>
  <si>
    <t>Metanephrines, Plasma (Free)</t>
  </si>
  <si>
    <t>Allergen, Food, Poppy Seed IgE</t>
  </si>
  <si>
    <t>Gabapentin, Urine, Quantitative</t>
  </si>
  <si>
    <t>Ibuprofen Quantitative, Serum or Plasma</t>
  </si>
  <si>
    <t>Macroprolactin</t>
  </si>
  <si>
    <t>Allergen, Food, Cardamom Seed IgE</t>
  </si>
  <si>
    <t>Allergen, Tree, Acacia Tree IgE</t>
  </si>
  <si>
    <t>Allergen, Food, Eggplant IgE</t>
  </si>
  <si>
    <t>Allergen, Food, Thyme IgE</t>
  </si>
  <si>
    <t>Allergen, Drugs, Penicillin G (major)</t>
  </si>
  <si>
    <t>Allergen, Drugs, Penicillin V (minor)</t>
  </si>
  <si>
    <t>Allergen, Food, Pumpkin Seed IgE</t>
  </si>
  <si>
    <t>Allergen, Animal, Parakeet Feathers IgE</t>
  </si>
  <si>
    <t>Lyme Disease Reflexive Panel (CSF)</t>
  </si>
  <si>
    <t>87015, 87207</t>
  </si>
  <si>
    <t>21-Hydroxylase Autoantibodies/Serum</t>
  </si>
  <si>
    <t>82164</t>
  </si>
  <si>
    <t>Ethyl Glucuronide Screen/Reflex-Urine</t>
  </si>
  <si>
    <t>Testosterone Free and Total Male 14yr/olderSer QN</t>
  </si>
  <si>
    <t>84403, 84270</t>
  </si>
  <si>
    <t>Tryptase SerPl QN</t>
  </si>
  <si>
    <t/>
  </si>
  <si>
    <t>Cytogenetics, CLL Panel</t>
  </si>
  <si>
    <t>88237, 88275, 88271</t>
  </si>
  <si>
    <t>86255, If reflexed add 86256</t>
  </si>
  <si>
    <t>80367</t>
  </si>
  <si>
    <t>Allergen, Grass, Cultivated Wheat Pollen IgE</t>
  </si>
  <si>
    <t>Coxsackie A Antibodies Panel</t>
  </si>
  <si>
    <t>**TAPMETURQN</t>
  </si>
  <si>
    <t>CALR(Calreticulin) Exon 9 Mutation by PCR</t>
  </si>
  <si>
    <t>81219</t>
  </si>
  <si>
    <t>Voltage-Gated Potassium Channel(VGKC) Ab</t>
  </si>
  <si>
    <t>83519</t>
  </si>
  <si>
    <t>Pemphigoid Antibody Panel</t>
  </si>
  <si>
    <t>88346; 88350 x2; 83516 x2</t>
  </si>
  <si>
    <t>Adalimumab Activity and Neutralizing Antibody</t>
  </si>
  <si>
    <t>Olanzapine (Zyprexa) Level</t>
  </si>
  <si>
    <t>80342</t>
  </si>
  <si>
    <t>Complement C4a Level</t>
  </si>
  <si>
    <t>86160</t>
  </si>
  <si>
    <t>Allergen, Food, Macademia Nut, IgE</t>
  </si>
  <si>
    <t>86003</t>
  </si>
  <si>
    <t>Allergen, Food, Alpha-Gal (galactose-alpha-1,3-galactose) IgE</t>
  </si>
  <si>
    <t>83520</t>
  </si>
  <si>
    <t>Hepatitis E Virus by Quantitative PCR</t>
  </si>
  <si>
    <t>87799</t>
  </si>
  <si>
    <t>Mumps Virus RNA QL, Real Time PCR</t>
  </si>
  <si>
    <t>87798</t>
  </si>
  <si>
    <t>Allergen, Food, Chickpea, IgE</t>
  </si>
  <si>
    <t>Allergen Sugar Cane</t>
  </si>
  <si>
    <t>Phospholipase A2 Receptor Ab/Rfx to Titer</t>
  </si>
  <si>
    <t>86255 Add 86256 if Reflexed</t>
  </si>
  <si>
    <t>Allergen, Food, Gulf Flounder, IgE</t>
  </si>
  <si>
    <t>Allergen, Food, Black Bass, IgE</t>
  </si>
  <si>
    <t>Allergen, Food, Mackerel, IgE</t>
  </si>
  <si>
    <t>Allergen, Food, Lentil, IgE</t>
  </si>
  <si>
    <t>Allergen, Food,Grapefruit, IgE</t>
  </si>
  <si>
    <t>Allergen, Food, Lime, IgE</t>
  </si>
  <si>
    <t>Allergen, Food, Sweet Potato, IgE</t>
  </si>
  <si>
    <t>Allergen, Food, Coffee, IgE</t>
  </si>
  <si>
    <t>Allergen, Food, Tea, IgE</t>
  </si>
  <si>
    <t>Allergen, Food, Red Dye(Carmine) Red4, IgE</t>
  </si>
  <si>
    <t>Allergen, Fungi/Mold, C. globosum, IgE</t>
  </si>
  <si>
    <t>Allergen, Food, Basil, IgE</t>
  </si>
  <si>
    <t>Heat Shock Protein 70, IgG/Immunoblot</t>
  </si>
  <si>
    <t>Allergen, Food, Nutmeg,  IgE</t>
  </si>
  <si>
    <t>Ehrlichia Chaffeensis Abs, IgG/IgM By IFA</t>
  </si>
  <si>
    <t>86666 x 2</t>
  </si>
  <si>
    <t>B pertussis Ab IgG/A w/ Reflex</t>
  </si>
  <si>
    <t>86615 x2; if reflexed, add 86615 for each Immunoblot</t>
  </si>
  <si>
    <t>Rocky Mountain Spotted Fever IgG/IgM</t>
  </si>
  <si>
    <t>86757 x 2</t>
  </si>
  <si>
    <t>Allergen, Food, Tilapia, IgE</t>
  </si>
  <si>
    <t>Diphtheria Antibody, IgG</t>
  </si>
  <si>
    <t>86317</t>
  </si>
  <si>
    <t>86617 x 2</t>
  </si>
  <si>
    <t>Lymphocyte Mitogen Proliferation</t>
  </si>
  <si>
    <t>86353 x 3</t>
  </si>
  <si>
    <t>LipoFit by NMR</t>
  </si>
  <si>
    <t>83704, 80061</t>
  </si>
  <si>
    <t>Insulin Antibody</t>
  </si>
  <si>
    <t>86337</t>
  </si>
  <si>
    <t>Methylmalonic Acid/Vitamin B12 Status</t>
  </si>
  <si>
    <t>10426</t>
  </si>
  <si>
    <t>83921</t>
  </si>
  <si>
    <t>Hepatitis E Virus Antibody, IgG</t>
  </si>
  <si>
    <t>86790</t>
  </si>
  <si>
    <t>Hepatitis E Virus Antibody, IgM</t>
  </si>
  <si>
    <t>Vitamin B12 Binding Capacity</t>
  </si>
  <si>
    <t>82608</t>
  </si>
  <si>
    <t>Dengue Fever Virus Abs, IgG/IgM</t>
  </si>
  <si>
    <t>86790 x 2</t>
  </si>
  <si>
    <t>Cobalt Level, Serum/Plasma</t>
  </si>
  <si>
    <t>83018</t>
  </si>
  <si>
    <t>Fatty Acids Profile/Essential</t>
  </si>
  <si>
    <t>82542</t>
  </si>
  <si>
    <t>N Telopeptide Cross Link Ur</t>
  </si>
  <si>
    <t>82523</t>
  </si>
  <si>
    <t>82397</t>
  </si>
  <si>
    <t>Chlamydia Antibody Panel IgG/M</t>
  </si>
  <si>
    <t>86631 x3; 86632 x3</t>
  </si>
  <si>
    <t>82533</t>
  </si>
  <si>
    <t>Calcitonin Level</t>
  </si>
  <si>
    <t>82308</t>
  </si>
  <si>
    <t>West Nile Virus Antibody Panel/Serum</t>
  </si>
  <si>
    <t>86789, 86788</t>
  </si>
  <si>
    <t>Mycoplasma pneumoniae Antibodies, IgG/M</t>
  </si>
  <si>
    <t>86738 x 2</t>
  </si>
  <si>
    <t>Tropheryma Whipplei-PCR</t>
  </si>
  <si>
    <t>Iodine, Serum</t>
  </si>
  <si>
    <t>Aluminum, Serum</t>
  </si>
  <si>
    <t>82108</t>
  </si>
  <si>
    <t>Neutrophil Associated Antibodies</t>
  </si>
  <si>
    <t>86021</t>
  </si>
  <si>
    <t>Chromium Level, Serum</t>
  </si>
  <si>
    <t>82495</t>
  </si>
  <si>
    <t>Histamine, Urine 24HR/Random</t>
  </si>
  <si>
    <t>83088</t>
  </si>
  <si>
    <t>Breast Cancer Antigen 27.29</t>
  </si>
  <si>
    <t>10494</t>
  </si>
  <si>
    <t>86300</t>
  </si>
  <si>
    <t>86316</t>
  </si>
  <si>
    <t>C-1-Esterase Inhibitor</t>
  </si>
  <si>
    <t>86161</t>
  </si>
  <si>
    <t>Estrone by Tandom Mass Spec</t>
  </si>
  <si>
    <t>10502</t>
  </si>
  <si>
    <t>82679</t>
  </si>
  <si>
    <t>Cholinesterase, RBC Ratio to Hgb</t>
  </si>
  <si>
    <t>82482</t>
  </si>
  <si>
    <t>Oxalate, Urine/24Hour</t>
  </si>
  <si>
    <t>83945</t>
  </si>
  <si>
    <t>Mannose Binding Lectin</t>
  </si>
  <si>
    <t>Glucagon Level</t>
  </si>
  <si>
    <t>82943</t>
  </si>
  <si>
    <t>Mumps Virus Antibody, IgM</t>
  </si>
  <si>
    <t>86735</t>
  </si>
  <si>
    <t>Ethosuximide Level</t>
  </si>
  <si>
    <t>80168</t>
  </si>
  <si>
    <t>Primidone and Metabolite</t>
  </si>
  <si>
    <t>80188, 80184</t>
  </si>
  <si>
    <t>Haemophilus influenzae B antibody, IgG</t>
  </si>
  <si>
    <t>Vasoactive Intestinal Peptide, Plasma</t>
  </si>
  <si>
    <t>84586</t>
  </si>
  <si>
    <t>Manganese, Serum</t>
  </si>
  <si>
    <t>83785</t>
  </si>
  <si>
    <t>Mycophenolic Acid and Metabolites</t>
  </si>
  <si>
    <t>80180</t>
  </si>
  <si>
    <t>86671 x 2</t>
  </si>
  <si>
    <t>Molybdenum Quantitative, Serum/Plasma</t>
  </si>
  <si>
    <t>Soluble Transferrin Receptor-S</t>
  </si>
  <si>
    <t>84238</t>
  </si>
  <si>
    <t>Pyruvate Kinase Whole Blood</t>
  </si>
  <si>
    <t>84220</t>
  </si>
  <si>
    <t>Vitamin B2, Riboflavin</t>
  </si>
  <si>
    <t>84252</t>
  </si>
  <si>
    <t>Pancreatic Polypeptide, Serum</t>
  </si>
  <si>
    <t>Gastric Parietal Cell AB, IgG</t>
  </si>
  <si>
    <t>Pregnenolone, Serum or Plasma</t>
  </si>
  <si>
    <t>84140</t>
  </si>
  <si>
    <t>Des-gamma-carboxy Prothrombin</t>
  </si>
  <si>
    <t>83951</t>
  </si>
  <si>
    <t>Serotonin-Whole  Blood</t>
  </si>
  <si>
    <t>84260</t>
  </si>
  <si>
    <t>Serotonin-Serum</t>
  </si>
  <si>
    <t>Bartonella Antibody IgG/IgM</t>
  </si>
  <si>
    <t>86611 x 4</t>
  </si>
  <si>
    <t>Estrogens, Fractionated by TMS</t>
  </si>
  <si>
    <t>82671</t>
  </si>
  <si>
    <t>Aquaporin-4 Receptor AB, S</t>
  </si>
  <si>
    <t>17-Hydroxypregnenolone, QN by LCMS</t>
  </si>
  <si>
    <t>84143</t>
  </si>
  <si>
    <t>Androstenedione by TMS</t>
  </si>
  <si>
    <t>82157</t>
  </si>
  <si>
    <t>Galactose-1-Phosphate in RBC</t>
  </si>
  <si>
    <t>84378</t>
  </si>
  <si>
    <t>Allergen, Food, Asparagus IgE</t>
  </si>
  <si>
    <t>Allergen, Food, Cabbage IgE</t>
  </si>
  <si>
    <t>Allergen, Occupational, Cotton Seed IgE</t>
  </si>
  <si>
    <t>Allergen, Food, Flaxseed/Linseed IgE</t>
  </si>
  <si>
    <t>Allergen, Food, Mandarin IgE</t>
  </si>
  <si>
    <t>Aquaporin-4 Receptor AB, CSF</t>
  </si>
  <si>
    <t>RNA Polymerase 3 Antibody, IgG</t>
  </si>
  <si>
    <t>Coccidioides Antibody Panel, S</t>
  </si>
  <si>
    <t>86635 x 4</t>
  </si>
  <si>
    <t>Pseudocholinesterase/Total</t>
  </si>
  <si>
    <t>82480</t>
  </si>
  <si>
    <t>Itraconazole, Quantitative/LC-MS</t>
  </si>
  <si>
    <t>80299</t>
  </si>
  <si>
    <t>Osteocalcin by ECIA</t>
  </si>
  <si>
    <t>83937</t>
  </si>
  <si>
    <t>Alpha Fetoprotein, Total/L3 Percent</t>
  </si>
  <si>
    <t>82107</t>
  </si>
  <si>
    <t>Pneumococcal Antibodies IgG 23</t>
  </si>
  <si>
    <t>86317 x 23</t>
  </si>
  <si>
    <t>Selenium, Serum/Plasma</t>
  </si>
  <si>
    <t>84255</t>
  </si>
  <si>
    <t>Islet Antigen-2(IA2) Autoantibody</t>
  </si>
  <si>
    <t>86341</t>
  </si>
  <si>
    <t>Bone Specific Alkaline Phosphatase, S/P</t>
  </si>
  <si>
    <t>84080</t>
  </si>
  <si>
    <t>Inhibin B Serum</t>
  </si>
  <si>
    <t>DNase -B Antibody</t>
  </si>
  <si>
    <t>86215</t>
  </si>
  <si>
    <t>Melanocyte Stimulation Hormone, Alpha</t>
  </si>
  <si>
    <t>Rabies Antibody Screen (RFFIT)</t>
  </si>
  <si>
    <t>86382</t>
  </si>
  <si>
    <t>Prostaglandin D2 (PG D2), Urine</t>
  </si>
  <si>
    <t>84150</t>
  </si>
  <si>
    <t>Allergen, Food, Mango IgE</t>
  </si>
  <si>
    <t>Allergen, Food, Oregano IgE</t>
  </si>
  <si>
    <t>Allergen, Food, Squid IgE</t>
  </si>
  <si>
    <t>Procollagen Type 1 Intact N-Terminal Propeptide</t>
  </si>
  <si>
    <t>Desmoglein 1 and Desmoglein 3 Antibodies</t>
  </si>
  <si>
    <t>83516 x 2</t>
  </si>
  <si>
    <t>Allergen, Food, Parsley IgE</t>
  </si>
  <si>
    <t>Allergen, Food, Raspberry IgE</t>
  </si>
  <si>
    <t>Bullous Pemphigoid Antigens (180kDa and 230 kDa)</t>
  </si>
  <si>
    <t>Norovirus, Groups 1 and 2 by PCR</t>
  </si>
  <si>
    <t>Allergen, Food, Honey IgE</t>
  </si>
  <si>
    <t>Zika Virus IgM Antibody Capture(MAC)/ELISA</t>
  </si>
  <si>
    <t>86794</t>
  </si>
  <si>
    <t>Magnesium, Fecal</t>
  </si>
  <si>
    <t>83735</t>
  </si>
  <si>
    <t>Allergen, Food, Annatto Seed IgE</t>
  </si>
  <si>
    <t>Allergen, Tree, Olive Tree IgE</t>
  </si>
  <si>
    <t>Allergen, Tree, Eucalyptus Tree, IgE</t>
  </si>
  <si>
    <t>Allergen, Food, Blackberry IgE</t>
  </si>
  <si>
    <t>ADAMTS13 Activity, Plasma</t>
  </si>
  <si>
    <t>Lymphocyte Antigen and Mitogen Panel</t>
  </si>
  <si>
    <t>86353 x 5</t>
  </si>
  <si>
    <t>Rheumatoid Factors, IgA, IgG and IgM by ELISA</t>
  </si>
  <si>
    <t>83516 x 3</t>
  </si>
  <si>
    <t>Allergen, Epidermal, Pig (Swine) Epithelium IgE</t>
  </si>
  <si>
    <t>MAG and SGPG Antibodies, IgM</t>
  </si>
  <si>
    <t>83516 x2</t>
  </si>
  <si>
    <t>N-methyl-D-Aspartate Receptor AB, CSF</t>
  </si>
  <si>
    <t>Complement Component 8 Level Pl QN</t>
  </si>
  <si>
    <t>Complement Component 9 Level Pl QN</t>
  </si>
  <si>
    <t>14-3-3 Protein Tau, Total, CSF</t>
  </si>
  <si>
    <t>86317; 84182; 0035U</t>
  </si>
  <si>
    <t>Hepatitis Delta Virus Antibody</t>
  </si>
  <si>
    <t>86692</t>
  </si>
  <si>
    <t>Cysticercosis IgG Ser ELISA QN</t>
  </si>
  <si>
    <t>86682</t>
  </si>
  <si>
    <t>Aspergillus Ab Ser Complement Fix Titer</t>
  </si>
  <si>
    <t>86606</t>
  </si>
  <si>
    <t>Coccidioides Ab Comp Fixation Titer</t>
  </si>
  <si>
    <t>86635</t>
  </si>
  <si>
    <t>Histoplasma Antibodies by CF</t>
  </si>
  <si>
    <t>86698 x2</t>
  </si>
  <si>
    <t>Hypersens Pneumonitis 1 Ser ID QL</t>
  </si>
  <si>
    <t>86331 x4 Gel Diffusion Qualitative; 86606 x2 Aspergillus</t>
  </si>
  <si>
    <t>Coxsackie B Virus Types 1-6 Ab Ser Titer</t>
  </si>
  <si>
    <t>86658x6</t>
  </si>
  <si>
    <t>82172</t>
  </si>
  <si>
    <t>Serotonin Release Assay, Unfractionated Hep</t>
  </si>
  <si>
    <t>86022</t>
  </si>
  <si>
    <t>Soluble Liver Antigen Ab IgG Ser ELISA</t>
  </si>
  <si>
    <t>Somatostatin Pl QN</t>
  </si>
  <si>
    <t>84307</t>
  </si>
  <si>
    <t>Signal Recognition Particle (SRP) Ab</t>
  </si>
  <si>
    <t>Strongyloides IgG Ser ELISA QL</t>
  </si>
  <si>
    <t>Echinococcus IgG Ser ELISA QL</t>
  </si>
  <si>
    <t>Entamoeba histolytica IgG Ser ELISA QL</t>
  </si>
  <si>
    <t>86753</t>
  </si>
  <si>
    <t>Haloperidol Ser/Pl QN</t>
  </si>
  <si>
    <t>80173</t>
  </si>
  <si>
    <t>Hypersensitivity Pneumonitis 2</t>
  </si>
  <si>
    <t>86331 x 2, 86606 x 3</t>
  </si>
  <si>
    <t>83525, 82527</t>
  </si>
  <si>
    <t>Lymphogran Venereum IgG/IgA/IgM Ser Titr</t>
  </si>
  <si>
    <t>86631x8 per Species; 86632 x4 per Isotype</t>
  </si>
  <si>
    <t>Microspordia Stain</t>
  </si>
  <si>
    <t>87207, 87015</t>
  </si>
  <si>
    <t>Mycoplasma pneumoniae PCR QL</t>
  </si>
  <si>
    <t>87581</t>
  </si>
  <si>
    <t>86335</t>
  </si>
  <si>
    <t>Clonazepam/7Aminoclonazepam</t>
  </si>
  <si>
    <t>80346</t>
  </si>
  <si>
    <t>LORazePAM SerPl QN</t>
  </si>
  <si>
    <t>Flecainide Level</t>
  </si>
  <si>
    <t>Erythrocyte Porphyrin Bld QN</t>
  </si>
  <si>
    <t>84202</t>
  </si>
  <si>
    <t>Proinsulin, Intact</t>
  </si>
  <si>
    <t>84206</t>
  </si>
  <si>
    <t>Leptin Quant Chemiluminescent Immunoassay</t>
  </si>
  <si>
    <t>84482</t>
  </si>
  <si>
    <t>5-Aminolevulinic Acid Ur QN</t>
  </si>
  <si>
    <t>82135</t>
  </si>
  <si>
    <t>Bile Acids Fast Ser QN</t>
  </si>
  <si>
    <t>82239</t>
  </si>
  <si>
    <t>Phosphatidylserine Antibodies, IgG, IgM, IgA</t>
  </si>
  <si>
    <t>86148 x 3</t>
  </si>
  <si>
    <t>Gabapentin Level</t>
  </si>
  <si>
    <t>80171</t>
  </si>
  <si>
    <t>Benzodiazepines SerPl Confirmation</t>
  </si>
  <si>
    <t>Methadone SerPl Confrm QN</t>
  </si>
  <si>
    <t>7413</t>
  </si>
  <si>
    <t>80358</t>
  </si>
  <si>
    <t>Complement Component 2</t>
  </si>
  <si>
    <t>82384</t>
  </si>
  <si>
    <t>Arginine Vasopressin Hormone Pl QN</t>
  </si>
  <si>
    <t>84588</t>
  </si>
  <si>
    <t>11-Deoxycortisol SerPl QN</t>
  </si>
  <si>
    <t>82634</t>
  </si>
  <si>
    <t>Complement Component 5 Ser QN</t>
  </si>
  <si>
    <t>Alpha 1 Antitrypsin Phenotype</t>
  </si>
  <si>
    <t>82104, 82103</t>
  </si>
  <si>
    <t>82131</t>
  </si>
  <si>
    <t>Histamine Pl QN</t>
  </si>
  <si>
    <t>Intrinsic Factor Blocking Antibody</t>
  </si>
  <si>
    <t>86340</t>
  </si>
  <si>
    <t>Myelin Basic Protein CSF QN</t>
  </si>
  <si>
    <t>83873</t>
  </si>
  <si>
    <t>Allergen Kiwi</t>
  </si>
  <si>
    <t>Allergen Perch</t>
  </si>
  <si>
    <t>84210</t>
  </si>
  <si>
    <t>Complement Component 1Q Pl RID QN</t>
  </si>
  <si>
    <t>86615</t>
  </si>
  <si>
    <t>7760</t>
  </si>
  <si>
    <t>Platelet Ab Indirect SerPl ELISA QL</t>
  </si>
  <si>
    <t>Striated Muscle IgG Ser w/Reflex to Titr</t>
  </si>
  <si>
    <t>86255; if reflexed, add 86256</t>
  </si>
  <si>
    <t>Clomipramine/Metabolite SerPl QN</t>
  </si>
  <si>
    <t>80335</t>
  </si>
  <si>
    <t>Fatty Acids, Free</t>
  </si>
  <si>
    <t>82725</t>
  </si>
  <si>
    <t>Vitamin B6/Pyridoxal 5-Phosphate(PLP)</t>
  </si>
  <si>
    <t>84207</t>
  </si>
  <si>
    <t>5 Nucleotidase Ser QN</t>
  </si>
  <si>
    <t>83915</t>
  </si>
  <si>
    <t>Platelet Direct IgG/IgM Pl Flow Cyto QL</t>
  </si>
  <si>
    <t>86023 x 2</t>
  </si>
  <si>
    <t>Methylmalonic Acid Ur QN</t>
  </si>
  <si>
    <t>Risperidone/Metabolite SerPl QN</t>
  </si>
  <si>
    <t>Bladder Tumor Associated Ag Ur QL</t>
  </si>
  <si>
    <t>86294</t>
  </si>
  <si>
    <t>86332</t>
  </si>
  <si>
    <t>Cannabinoids Confirmation SerPl Reflex</t>
  </si>
  <si>
    <t>80349</t>
  </si>
  <si>
    <t>84597</t>
  </si>
  <si>
    <t>N-Telopeptide, Cross-Linked, Serum</t>
  </si>
  <si>
    <t>80325, 80359</t>
  </si>
  <si>
    <t>Mercury, Urine</t>
  </si>
  <si>
    <t>Renin Activity</t>
  </si>
  <si>
    <t>West Nile Virus by PCR</t>
  </si>
  <si>
    <t>Notes</t>
  </si>
  <si>
    <t>Herpesvirus(HHV6) Ab, IgG/M</t>
  </si>
  <si>
    <t>Sporothrix Antibody, Serum</t>
  </si>
  <si>
    <t>86671</t>
  </si>
  <si>
    <t>Periodic Fever Syndromes Panel</t>
  </si>
  <si>
    <t>81404, 81479</t>
  </si>
  <si>
    <t>Hereditary Hemorrhagic Telangiectasia Pnl</t>
  </si>
  <si>
    <t>Urine Organic Acid Screen</t>
  </si>
  <si>
    <t>IU Biochemical Genetics</t>
  </si>
  <si>
    <t>IU Cytogenetics</t>
  </si>
  <si>
    <t>IU Molecular Genetics</t>
  </si>
  <si>
    <t>Heavy Metals PNL Blood</t>
  </si>
  <si>
    <t>Lyme Disease, Molecular Detection, PCR, Blood</t>
  </si>
  <si>
    <t>87476, 87798 X2</t>
  </si>
  <si>
    <t>Paraneoplast AutoAb Eval CSF rflx WBlot</t>
  </si>
  <si>
    <t>Semen Analysis/Strict Morphology</t>
  </si>
  <si>
    <t>83655,82175,83825</t>
  </si>
  <si>
    <t>Smith-Lemli-Opitz Screen, Plasma</t>
  </si>
  <si>
    <t>Liver Fibrosis/FibroTest-ActiTest</t>
  </si>
  <si>
    <t>Aldosterone Urine Timed QN</t>
  </si>
  <si>
    <t>82507</t>
  </si>
  <si>
    <t>80299, 83520</t>
  </si>
  <si>
    <t>Complement C3a level</t>
  </si>
  <si>
    <t>0003M</t>
  </si>
  <si>
    <t>Vedolizumab Level/Anti-Drug Antibodies</t>
  </si>
  <si>
    <t>80299, 82397</t>
  </si>
  <si>
    <t>HCV Genotype 3/NS5a Resistance</t>
  </si>
  <si>
    <t>87902</t>
  </si>
  <si>
    <t>C6 Level</t>
  </si>
  <si>
    <t>Fibrospect HCV</t>
  </si>
  <si>
    <t>Inflammatory Bowel Disease sgi Diagnostic</t>
  </si>
  <si>
    <t>Crohn's Prognostic</t>
  </si>
  <si>
    <t>86235</t>
  </si>
  <si>
    <t>87533</t>
  </si>
  <si>
    <t>Aspergillus PCR Panel, BAL</t>
  </si>
  <si>
    <t>Parvovirus B19 by PCR Quant, Plasma</t>
  </si>
  <si>
    <t>CMV/Antiviral Resistance</t>
  </si>
  <si>
    <t>HIV2 DNA/RNA QL RT/PCR</t>
  </si>
  <si>
    <t>87538</t>
  </si>
  <si>
    <t>87535</t>
  </si>
  <si>
    <t>82105, 84163, 84702, 86336, 82677</t>
  </si>
  <si>
    <t>U0004</t>
  </si>
  <si>
    <t>Coronavirus SARS-CoV2 IgG Ab</t>
  </si>
  <si>
    <t>**E+P Complete</t>
  </si>
  <si>
    <t>RPR</t>
  </si>
  <si>
    <t>TP-PA</t>
  </si>
  <si>
    <t>HIVCONFM</t>
  </si>
  <si>
    <t>**PN panel</t>
  </si>
  <si>
    <t>SCL70AB</t>
  </si>
  <si>
    <t>Cardiolipin Antibodies (IgG, IgM, IgA)</t>
  </si>
  <si>
    <t>ABO and Rh</t>
  </si>
  <si>
    <t>Ag Typing,RBC</t>
  </si>
  <si>
    <t>Donath-Landsteiner</t>
  </si>
  <si>
    <t>Fetal ABO Rh</t>
  </si>
  <si>
    <t>IAT</t>
  </si>
  <si>
    <t>Newborn ABO and Rh</t>
  </si>
  <si>
    <t>Rh Phenotype</t>
  </si>
  <si>
    <t>ACTH 1 HR Stim Ser QN</t>
  </si>
  <si>
    <t>ACTH</t>
  </si>
  <si>
    <t>AlbCrUr</t>
  </si>
  <si>
    <t>AlbCrTM</t>
  </si>
  <si>
    <t>Aldos/Renin</t>
  </si>
  <si>
    <t>A. Alternata</t>
  </si>
  <si>
    <t>Almond</t>
  </si>
  <si>
    <t>Beech</t>
  </si>
  <si>
    <t>Apple</t>
  </si>
  <si>
    <t>A. fumig</t>
  </si>
  <si>
    <t>A. pull</t>
  </si>
  <si>
    <t>Banana</t>
  </si>
  <si>
    <t>Barley</t>
  </si>
  <si>
    <t>Beef</t>
  </si>
  <si>
    <t>Bermuda</t>
  </si>
  <si>
    <t>Pepper</t>
  </si>
  <si>
    <t>BlueMusel</t>
  </si>
  <si>
    <t>Bluebery</t>
  </si>
  <si>
    <t>MapleTre</t>
  </si>
  <si>
    <t>Brazlnut</t>
  </si>
  <si>
    <t>Broccoli</t>
  </si>
  <si>
    <t>Buckwhet</t>
  </si>
  <si>
    <t>Chocolat</t>
  </si>
  <si>
    <t>Carrot</t>
  </si>
  <si>
    <t>Casein</t>
  </si>
  <si>
    <t>Cashewnt</t>
  </si>
  <si>
    <t>Catdand</t>
  </si>
  <si>
    <t>Celery</t>
  </si>
  <si>
    <t>CheseChd</t>
  </si>
  <si>
    <t>Chesemld</t>
  </si>
  <si>
    <t>Cherry</t>
  </si>
  <si>
    <t>Chcknfeath</t>
  </si>
  <si>
    <t>Chicken</t>
  </si>
  <si>
    <t>Cinnamon</t>
  </si>
  <si>
    <t>C. herbr</t>
  </si>
  <si>
    <t>Clam</t>
  </si>
  <si>
    <t>Cocklbur</t>
  </si>
  <si>
    <t>Cockroach</t>
  </si>
  <si>
    <t>Orchard</t>
  </si>
  <si>
    <t>Coconut</t>
  </si>
  <si>
    <t>C. ragwd</t>
  </si>
  <si>
    <t>Birch</t>
  </si>
  <si>
    <t>Cottnwd</t>
  </si>
  <si>
    <t>Cowdand</t>
  </si>
  <si>
    <t>Crab</t>
  </si>
  <si>
    <t>Cucumber</t>
  </si>
  <si>
    <t>C. lunata</t>
  </si>
  <si>
    <t>Dogdand</t>
  </si>
  <si>
    <t>Duck</t>
  </si>
  <si>
    <t>Egg</t>
  </si>
  <si>
    <t>EggWhite</t>
  </si>
  <si>
    <t>EggYolk</t>
  </si>
  <si>
    <t>Elm</t>
  </si>
  <si>
    <t>E. pupur</t>
  </si>
  <si>
    <t>FishCod</t>
  </si>
  <si>
    <t>F. monil</t>
  </si>
  <si>
    <t>Garlic</t>
  </si>
  <si>
    <t>G. ragwd</t>
  </si>
  <si>
    <t>Gluten</t>
  </si>
  <si>
    <t>Goose</t>
  </si>
  <si>
    <t>LambQuar</t>
  </si>
  <si>
    <t>Grape</t>
  </si>
  <si>
    <t>Green Bean</t>
  </si>
  <si>
    <t>HazelNut</t>
  </si>
  <si>
    <t>H. halod</t>
  </si>
  <si>
    <t>Horsedan</t>
  </si>
  <si>
    <t>DstHStir</t>
  </si>
  <si>
    <t>Dfarinae</t>
  </si>
  <si>
    <t>D. ptern</t>
  </si>
  <si>
    <t>Johnson</t>
  </si>
  <si>
    <t>Latex</t>
  </si>
  <si>
    <t>Lemon</t>
  </si>
  <si>
    <t>Lettuce</t>
  </si>
  <si>
    <t>Lobster</t>
  </si>
  <si>
    <t>MaizCorn</t>
  </si>
  <si>
    <t>Malt</t>
  </si>
  <si>
    <t>Sycamore</t>
  </si>
  <si>
    <t>Marsheldr</t>
  </si>
  <si>
    <t>MeadoFes</t>
  </si>
  <si>
    <t>KyBlue</t>
  </si>
  <si>
    <t>Mlk</t>
  </si>
  <si>
    <t>MilkBoil</t>
  </si>
  <si>
    <t>M. race</t>
  </si>
  <si>
    <t>Mugwort</t>
  </si>
  <si>
    <t>Mutton</t>
  </si>
  <si>
    <t>OakTree</t>
  </si>
  <si>
    <t>Oat</t>
  </si>
  <si>
    <t>Onion</t>
  </si>
  <si>
    <t>Orange</t>
  </si>
  <si>
    <t>Oyster</t>
  </si>
  <si>
    <t>Paprika</t>
  </si>
  <si>
    <t>Pea</t>
  </si>
  <si>
    <t>Peach</t>
  </si>
  <si>
    <t>Peanut</t>
  </si>
  <si>
    <t>Pear</t>
  </si>
  <si>
    <t>PecanNut</t>
  </si>
  <si>
    <t>Pecan Tr</t>
  </si>
  <si>
    <t>P. notat</t>
  </si>
  <si>
    <t>P. betae</t>
  </si>
  <si>
    <t>Pigweed</t>
  </si>
  <si>
    <t>Pineapple</t>
  </si>
  <si>
    <t>Pistachio</t>
  </si>
  <si>
    <t>PlanEng</t>
  </si>
  <si>
    <t>Pork</t>
  </si>
  <si>
    <t>Potato</t>
  </si>
  <si>
    <t>Bntgrass</t>
  </si>
  <si>
    <t>R. nigri</t>
  </si>
  <si>
    <t>Rice</t>
  </si>
  <si>
    <t>Rye</t>
  </si>
  <si>
    <t>RyeGrass</t>
  </si>
  <si>
    <t>Salmon</t>
  </si>
  <si>
    <t>Saltwort</t>
  </si>
  <si>
    <t>Scallop</t>
  </si>
  <si>
    <t>Sesame</t>
  </si>
  <si>
    <t>SheepSor</t>
  </si>
  <si>
    <t>Shrimp</t>
  </si>
  <si>
    <t>Soybean</t>
  </si>
  <si>
    <t>Spinach</t>
  </si>
  <si>
    <t>Strawber</t>
  </si>
  <si>
    <t>Sunflr Seed</t>
  </si>
  <si>
    <t>SwtVern</t>
  </si>
  <si>
    <t>Timothy</t>
  </si>
  <si>
    <t>Tomato</t>
  </si>
  <si>
    <t>T v goet</t>
  </si>
  <si>
    <t>T v int</t>
  </si>
  <si>
    <t>T rubrum</t>
  </si>
  <si>
    <t>Tuna</t>
  </si>
  <si>
    <t>TurkeyMt</t>
  </si>
  <si>
    <t>WalnutTr</t>
  </si>
  <si>
    <t>Walnuts</t>
  </si>
  <si>
    <t>Wheat</t>
  </si>
  <si>
    <t>Whey</t>
  </si>
  <si>
    <t>WhiteAsh</t>
  </si>
  <si>
    <t>Mulberry</t>
  </si>
  <si>
    <t>Willow</t>
  </si>
  <si>
    <t>Yeast</t>
  </si>
  <si>
    <t>Candalb</t>
  </si>
  <si>
    <t>YelJacket</t>
  </si>
  <si>
    <t>ACESer</t>
  </si>
  <si>
    <t>Beta 2 Glycoprotein G/M</t>
  </si>
  <si>
    <t>B2GlyIgA</t>
  </si>
  <si>
    <t>BUNPost</t>
  </si>
  <si>
    <t>BUNPre</t>
  </si>
  <si>
    <t>Cardiolipin Antibodies (IgG, IgM)</t>
  </si>
  <si>
    <t>CeliacScn</t>
  </si>
  <si>
    <t>Chloride Ur Tm QN</t>
  </si>
  <si>
    <t>COOX</t>
  </si>
  <si>
    <t>COV2GAB</t>
  </si>
  <si>
    <t>DAU w/ confirm</t>
  </si>
  <si>
    <t>dsDNAAb</t>
  </si>
  <si>
    <t>Electrolytes Ur Tm QN</t>
  </si>
  <si>
    <t>EPO</t>
  </si>
  <si>
    <t>GliadIgG</t>
  </si>
  <si>
    <t>GTT50gm</t>
  </si>
  <si>
    <t>Glucose Ur TM QN</t>
  </si>
  <si>
    <t>IgG Index</t>
  </si>
  <si>
    <t>IL-6</t>
  </si>
  <si>
    <t>LpdPnLDL</t>
  </si>
  <si>
    <t>Magnesium Ur Tm QN</t>
  </si>
  <si>
    <t>Methadone Screen Urine QL</t>
  </si>
  <si>
    <t>NGALUR</t>
  </si>
  <si>
    <t>Osmolality Ur Tm QN</t>
  </si>
  <si>
    <t>Potassium Ur Tm QN</t>
  </si>
  <si>
    <t>ProCal</t>
  </si>
  <si>
    <t>Propoxyphene Screen Urine QL</t>
  </si>
  <si>
    <t>Protein Ur Tm QN</t>
  </si>
  <si>
    <t>ReninDir</t>
  </si>
  <si>
    <t>Sodium Ur Tm QN</t>
  </si>
  <si>
    <t>TPOAb</t>
  </si>
  <si>
    <t>TTGIgA</t>
  </si>
  <si>
    <t>TTGIgG</t>
  </si>
  <si>
    <t>TCA</t>
  </si>
  <si>
    <t>TSHwFT4</t>
  </si>
  <si>
    <t>UUNCLR</t>
  </si>
  <si>
    <t>Uric Acid Ur Tm QN</t>
  </si>
  <si>
    <t>Valproic</t>
  </si>
  <si>
    <t>VitDTot</t>
  </si>
  <si>
    <t>MS Panel</t>
  </si>
  <si>
    <t>CRRT aPTT</t>
  </si>
  <si>
    <t>Cyto CSF</t>
  </si>
  <si>
    <t>CytoNonG</t>
  </si>
  <si>
    <t>Pap Test</t>
  </si>
  <si>
    <t>ALPS</t>
  </si>
  <si>
    <t>Leuk/Lym</t>
  </si>
  <si>
    <t>Lympheno</t>
  </si>
  <si>
    <t>MM MRD</t>
  </si>
  <si>
    <t>NeuOxBst</t>
  </si>
  <si>
    <t>CD3Pnl</t>
  </si>
  <si>
    <t>PNH</t>
  </si>
  <si>
    <t>T and B cell</t>
  </si>
  <si>
    <t>Blood and Tissue Parasite Exam</t>
  </si>
  <si>
    <t>BAL Diff</t>
  </si>
  <si>
    <t>CITPLT</t>
  </si>
  <si>
    <t>CBC Diff</t>
  </si>
  <si>
    <t>HctFld</t>
  </si>
  <si>
    <t>HCT Spun</t>
  </si>
  <si>
    <t>Hemosid</t>
  </si>
  <si>
    <t>iFOBT</t>
  </si>
  <si>
    <t>PHENTYSINE</t>
  </si>
  <si>
    <t>AFB CX + Stn</t>
  </si>
  <si>
    <t>BLDFNAFB</t>
  </si>
  <si>
    <t>BFLDCXST</t>
  </si>
  <si>
    <t>Bronch Brush CX</t>
  </si>
  <si>
    <t>CaurScrn</t>
  </si>
  <si>
    <t>Cath Tip CX</t>
  </si>
  <si>
    <t>Cipro Scrn</t>
  </si>
  <si>
    <t>Dialy CX + Stn</t>
  </si>
  <si>
    <t>Ear CX + Stn</t>
  </si>
  <si>
    <t>Foreign Body CX</t>
  </si>
  <si>
    <t>Gram Stain Only</t>
  </si>
  <si>
    <t>H pylori</t>
  </si>
  <si>
    <t>Legur ag</t>
  </si>
  <si>
    <t>Org ID-AFB</t>
  </si>
  <si>
    <t>Pinworm Prep</t>
  </si>
  <si>
    <t>RapFlu</t>
  </si>
  <si>
    <t>RPDRSV</t>
  </si>
  <si>
    <t>RAPSTREP</t>
  </si>
  <si>
    <t>SPNEAGUR</t>
  </si>
  <si>
    <t>TrichPrep</t>
  </si>
  <si>
    <t>BCR/ABL Evaluation</t>
  </si>
  <si>
    <t>BCRAB190</t>
  </si>
  <si>
    <t>BCRAB210</t>
  </si>
  <si>
    <t>BRAF Mutation Analysis</t>
  </si>
  <si>
    <t>CDIFFTEST</t>
  </si>
  <si>
    <t>COVID 19</t>
  </si>
  <si>
    <t>EGFR Mutation Analysis</t>
  </si>
  <si>
    <t>HCVGen</t>
  </si>
  <si>
    <t>HIVGen</t>
  </si>
  <si>
    <t>IDH1IDH2</t>
  </si>
  <si>
    <t>JAK2V617F</t>
  </si>
  <si>
    <t>KRAS Mutation Analysis</t>
  </si>
  <si>
    <t>MSIPCR</t>
  </si>
  <si>
    <t>Mtb PCR</t>
  </si>
  <si>
    <t>NRASPCR</t>
  </si>
  <si>
    <t>PTMtPCR</t>
  </si>
  <si>
    <t>GASPCR</t>
  </si>
  <si>
    <t>TCR Analysis</t>
  </si>
  <si>
    <t>ASPERGIL</t>
  </si>
  <si>
    <t>CENTB</t>
  </si>
  <si>
    <t>CRYPTOAG</t>
  </si>
  <si>
    <t>EBV Panel</t>
  </si>
  <si>
    <t>Fungal Ab Profile GD</t>
  </si>
  <si>
    <t>HSV1/2</t>
  </si>
  <si>
    <t>SyphT</t>
  </si>
  <si>
    <t>TOXOM</t>
  </si>
  <si>
    <t>LYMEGMEIA</t>
  </si>
  <si>
    <t>LYMEGEIA</t>
  </si>
  <si>
    <t>SeFreeLC</t>
  </si>
  <si>
    <t>UrFreeLC</t>
  </si>
  <si>
    <t>IFEUrn</t>
  </si>
  <si>
    <t>PrtElp</t>
  </si>
  <si>
    <t>PrtElpUr</t>
  </si>
  <si>
    <t>HBS/C QN</t>
  </si>
  <si>
    <t>CH50</t>
  </si>
  <si>
    <t>Lupus Anti</t>
  </si>
  <si>
    <t>Antiphos syn</t>
  </si>
  <si>
    <t>APIX</t>
  </si>
  <si>
    <t>RIVA</t>
  </si>
  <si>
    <t>Bleeding</t>
  </si>
  <si>
    <t>vW Bleeding</t>
  </si>
  <si>
    <t>Fetal Demise</t>
  </si>
  <si>
    <t>HIT-Ab</t>
  </si>
  <si>
    <t>RistoRsp</t>
  </si>
  <si>
    <t>Venous</t>
  </si>
  <si>
    <t>OccBld</t>
  </si>
  <si>
    <t>UA</t>
  </si>
  <si>
    <t>UACX</t>
  </si>
  <si>
    <t>WrghtStn</t>
  </si>
  <si>
    <t>CT culture</t>
  </si>
  <si>
    <t>COCMVSCR</t>
  </si>
  <si>
    <t>CSF Path Panel</t>
  </si>
  <si>
    <t>GPP</t>
  </si>
  <si>
    <t>hMPV Ag</t>
  </si>
  <si>
    <t>ParainfluAg IF</t>
  </si>
  <si>
    <t>RVP2PCR</t>
  </si>
  <si>
    <t>E2Sens</t>
  </si>
  <si>
    <t>216176482</t>
  </si>
  <si>
    <t>215526454</t>
  </si>
  <si>
    <t>685394</t>
  </si>
  <si>
    <t>216166742</t>
  </si>
  <si>
    <t>685406</t>
  </si>
  <si>
    <t>216169872</t>
  </si>
  <si>
    <t>2059147728</t>
  </si>
  <si>
    <t>216173102</t>
  </si>
  <si>
    <t>2059238299</t>
  </si>
  <si>
    <t>686092</t>
  </si>
  <si>
    <t>382350524</t>
  </si>
  <si>
    <t>216174997</t>
  </si>
  <si>
    <t>2059247245</t>
  </si>
  <si>
    <t>382352683</t>
  </si>
  <si>
    <t>570371205</t>
  </si>
  <si>
    <t>686487</t>
  </si>
  <si>
    <t>686490</t>
  </si>
  <si>
    <t>686493</t>
  </si>
  <si>
    <t>686496</t>
  </si>
  <si>
    <t>686520</t>
  </si>
  <si>
    <t>686523</t>
  </si>
  <si>
    <t>686526</t>
  </si>
  <si>
    <t>686529</t>
  </si>
  <si>
    <t>686532</t>
  </si>
  <si>
    <t>686541</t>
  </si>
  <si>
    <t>3433753735</t>
  </si>
  <si>
    <t>686555</t>
  </si>
  <si>
    <t>686564</t>
  </si>
  <si>
    <t>686567</t>
  </si>
  <si>
    <t>686576</t>
  </si>
  <si>
    <t>686582</t>
  </si>
  <si>
    <t>686585</t>
  </si>
  <si>
    <t>686588</t>
  </si>
  <si>
    <t>686603</t>
  </si>
  <si>
    <t>6745475629</t>
  </si>
  <si>
    <t>686609</t>
  </si>
  <si>
    <t>410277699</t>
  </si>
  <si>
    <t>693352</t>
  </si>
  <si>
    <t>693649</t>
  </si>
  <si>
    <t>871498152</t>
  </si>
  <si>
    <t>**3101</t>
  </si>
  <si>
    <t>6232</t>
  </si>
  <si>
    <t>10108</t>
  </si>
  <si>
    <t>7598</t>
  </si>
  <si>
    <t>7511</t>
  </si>
  <si>
    <t>6049</t>
  </si>
  <si>
    <t>6046</t>
  </si>
  <si>
    <t>6364</t>
  </si>
  <si>
    <t>7177</t>
  </si>
  <si>
    <t>7325</t>
  </si>
  <si>
    <t>6002</t>
  </si>
  <si>
    <t>9003</t>
  </si>
  <si>
    <t>9002</t>
  </si>
  <si>
    <t>6003</t>
  </si>
  <si>
    <t>6241</t>
  </si>
  <si>
    <t>6004</t>
  </si>
  <si>
    <t>6069</t>
  </si>
  <si>
    <t>6933</t>
  </si>
  <si>
    <t>7462</t>
  </si>
  <si>
    <t>6048</t>
  </si>
  <si>
    <t>6824</t>
  </si>
  <si>
    <t>6240</t>
  </si>
  <si>
    <t>6917</t>
  </si>
  <si>
    <t>6821</t>
  </si>
  <si>
    <t>6242</t>
  </si>
  <si>
    <t>6321</t>
  </si>
  <si>
    <t>7323</t>
  </si>
  <si>
    <t>6033</t>
  </si>
  <si>
    <t>6051</t>
  </si>
  <si>
    <t>6054</t>
  </si>
  <si>
    <t>6009</t>
  </si>
  <si>
    <t>936</t>
  </si>
  <si>
    <t>6010</t>
  </si>
  <si>
    <t>6237</t>
  </si>
  <si>
    <t>6019</t>
  </si>
  <si>
    <t>1007</t>
  </si>
  <si>
    <t>6018</t>
  </si>
  <si>
    <t>1011</t>
  </si>
  <si>
    <t>6027</t>
  </si>
  <si>
    <t>7363</t>
  </si>
  <si>
    <t>6012</t>
  </si>
  <si>
    <t>6918</t>
  </si>
  <si>
    <t>7521</t>
  </si>
  <si>
    <t>6138</t>
  </si>
  <si>
    <t>6061</t>
  </si>
  <si>
    <t>6014</t>
  </si>
  <si>
    <t>6067</t>
  </si>
  <si>
    <t>6070</t>
  </si>
  <si>
    <t>6168</t>
  </si>
  <si>
    <t>10181</t>
  </si>
  <si>
    <t>7819</t>
  </si>
  <si>
    <t>7318</t>
  </si>
  <si>
    <t>6800</t>
  </si>
  <si>
    <t>7697</t>
  </si>
  <si>
    <t>7008</t>
  </si>
  <si>
    <t>7011</t>
  </si>
  <si>
    <t>6524</t>
  </si>
  <si>
    <t>6689</t>
  </si>
  <si>
    <t>3116</t>
  </si>
  <si>
    <t>3118</t>
  </si>
  <si>
    <t>6082</t>
  </si>
  <si>
    <t>6021</t>
  </si>
  <si>
    <t>6255</t>
  </si>
  <si>
    <t>6106</t>
  </si>
  <si>
    <t>6139</t>
  </si>
  <si>
    <t>6692</t>
  </si>
  <si>
    <t>7015</t>
  </si>
  <si>
    <t>6925</t>
  </si>
  <si>
    <t>7205</t>
  </si>
  <si>
    <t>7206</t>
  </si>
  <si>
    <t>7201</t>
  </si>
  <si>
    <t>7215</t>
  </si>
  <si>
    <t>6131</t>
  </si>
  <si>
    <t>7981</t>
  </si>
  <si>
    <t>7842</t>
  </si>
  <si>
    <t>7446</t>
  </si>
  <si>
    <t>7182</t>
  </si>
  <si>
    <t>6038</t>
  </si>
  <si>
    <t>6039</t>
  </si>
  <si>
    <t>6169</t>
  </si>
  <si>
    <t>7050</t>
  </si>
  <si>
    <t>6238</t>
  </si>
  <si>
    <t>6852</t>
  </si>
  <si>
    <t>10742</t>
  </si>
  <si>
    <t>6235</t>
  </si>
  <si>
    <t>9959</t>
  </si>
  <si>
    <t>6043</t>
  </si>
  <si>
    <t>6017</t>
  </si>
  <si>
    <t>6413</t>
  </si>
  <si>
    <t>6924</t>
  </si>
  <si>
    <t>6827</t>
  </si>
  <si>
    <t>7231</t>
  </si>
  <si>
    <t>6084</t>
  </si>
  <si>
    <t>6089</t>
  </si>
  <si>
    <t>6057</t>
  </si>
  <si>
    <t>6742</t>
  </si>
  <si>
    <t>6152</t>
  </si>
  <si>
    <t>6016</t>
  </si>
  <si>
    <t>7332</t>
  </si>
  <si>
    <t>7699</t>
  </si>
  <si>
    <t>3140</t>
  </si>
  <si>
    <t>3142</t>
  </si>
  <si>
    <t>3141</t>
  </si>
  <si>
    <t>6432</t>
  </si>
  <si>
    <t>6815</t>
  </si>
  <si>
    <t>6164</t>
  </si>
  <si>
    <t>6050</t>
  </si>
  <si>
    <t>6150</t>
  </si>
  <si>
    <t>6091</t>
  </si>
  <si>
    <t>6052</t>
  </si>
  <si>
    <t>4541</t>
  </si>
  <si>
    <t>4568</t>
  </si>
  <si>
    <t>3143</t>
  </si>
  <si>
    <t>3144</t>
  </si>
  <si>
    <t>6691</t>
  </si>
  <si>
    <t>10526</t>
  </si>
  <si>
    <t>8900</t>
  </si>
  <si>
    <t>10220</t>
  </si>
  <si>
    <t>10145</t>
  </si>
  <si>
    <t>70322</t>
  </si>
  <si>
    <t>3377</t>
  </si>
  <si>
    <t>3381</t>
  </si>
  <si>
    <t>11220</t>
  </si>
  <si>
    <t>998</t>
  </si>
  <si>
    <t>1014</t>
  </si>
  <si>
    <t>4610</t>
  </si>
  <si>
    <t>4806</t>
  </si>
  <si>
    <t>4727</t>
  </si>
  <si>
    <t>4728</t>
  </si>
  <si>
    <t>4802</t>
  </si>
  <si>
    <t>4726</t>
  </si>
  <si>
    <t>4878</t>
  </si>
  <si>
    <t>4843</t>
  </si>
  <si>
    <t>4846</t>
  </si>
  <si>
    <t>4738</t>
  </si>
  <si>
    <t>5992</t>
  </si>
  <si>
    <t>4560</t>
  </si>
  <si>
    <t>11364</t>
  </si>
  <si>
    <t>11365</t>
  </si>
  <si>
    <t>6455</t>
  </si>
  <si>
    <t>6915</t>
  </si>
  <si>
    <t>4572</t>
  </si>
  <si>
    <t>6916</t>
  </si>
  <si>
    <t>6650</t>
  </si>
  <si>
    <t>6409</t>
  </si>
  <si>
    <t>6447</t>
  </si>
  <si>
    <t>6448</t>
  </si>
  <si>
    <t>6449</t>
  </si>
  <si>
    <t>6446</t>
  </si>
  <si>
    <t>6950</t>
  </si>
  <si>
    <t>7117</t>
  </si>
  <si>
    <t>7022</t>
  </si>
  <si>
    <t>342</t>
  </si>
  <si>
    <t>6966</t>
  </si>
  <si>
    <t>**Pneumonia PCR Panel, semi-quantitative</t>
  </si>
  <si>
    <t>Phencyclidine Screen Urine QL</t>
  </si>
  <si>
    <t>Extractable Nuclear Antibodies (ENA Scleroderma-70), Quan</t>
  </si>
  <si>
    <t>Rh Antigen Phenotype</t>
  </si>
  <si>
    <t>Type and Screen</t>
  </si>
  <si>
    <t>Albumin Body Fluid QN</t>
  </si>
  <si>
    <t>Albumin/Creatinine Urine Random QN</t>
  </si>
  <si>
    <t>Albumin/Creatinine Urine Timed QN</t>
  </si>
  <si>
    <t>Aldosterone/Renin, Direct Ratio</t>
  </si>
  <si>
    <t>Alkaline Phosphatase SerPl QN</t>
  </si>
  <si>
    <t>Allergen A. Alternata</t>
  </si>
  <si>
    <t>Allergen Almond</t>
  </si>
  <si>
    <t>Allergen American Beech</t>
  </si>
  <si>
    <t>Allergen Apple</t>
  </si>
  <si>
    <t>Allergen Aspergillus fumigatus</t>
  </si>
  <si>
    <t>Allergen Aureobasidium pullulans</t>
  </si>
  <si>
    <t>Allergen Banana</t>
  </si>
  <si>
    <t>Allergen Barley</t>
  </si>
  <si>
    <t>Allergen Beef</t>
  </si>
  <si>
    <t>Allergen Bermuda grass</t>
  </si>
  <si>
    <t>Allergen Black/white Pepper</t>
  </si>
  <si>
    <t>Allergen Blue mussel</t>
  </si>
  <si>
    <t>Allergen Blueberry</t>
  </si>
  <si>
    <t>Allergen Box/elder/Maple</t>
  </si>
  <si>
    <t>Allergen Brazil nut</t>
  </si>
  <si>
    <t>Allergen Broccoli</t>
  </si>
  <si>
    <t>Allergen Buckwheat</t>
  </si>
  <si>
    <t>Allergen Cacao (Chocolate)</t>
  </si>
  <si>
    <t>Allergen Carrot</t>
  </si>
  <si>
    <t>Allergen Casein</t>
  </si>
  <si>
    <t>Allergen Cashew nut</t>
  </si>
  <si>
    <t>Allergen Cat dander</t>
  </si>
  <si>
    <t>Allergen Celery</t>
  </si>
  <si>
    <t>Allergen Cheese, cheddar type</t>
  </si>
  <si>
    <t>Allergen Cheese, mold type</t>
  </si>
  <si>
    <t>Allergen Cherry</t>
  </si>
  <si>
    <t>Allergen Chicken feathers</t>
  </si>
  <si>
    <t>Allergen Chicken meat</t>
  </si>
  <si>
    <t>Allergen Cinnamon</t>
  </si>
  <si>
    <t>Allergen Cladosporium herbarum</t>
  </si>
  <si>
    <t>Allergen Clam</t>
  </si>
  <si>
    <t>Allergen Cocklebur</t>
  </si>
  <si>
    <t>Allergen Cocksfoot (Orchard Grass)</t>
  </si>
  <si>
    <t>Allergen Coconut</t>
  </si>
  <si>
    <t>Allergen Common ragweed</t>
  </si>
  <si>
    <t>Allergen Common Silver Birch</t>
  </si>
  <si>
    <t>Allergen Cottonwood Tree</t>
  </si>
  <si>
    <t>Allergen Cow dander</t>
  </si>
  <si>
    <t>Allergen Crab</t>
  </si>
  <si>
    <t>Allergen Cucumber</t>
  </si>
  <si>
    <t>Allergen Curvularia lunata</t>
  </si>
  <si>
    <t>Allergen Dog dander</t>
  </si>
  <si>
    <t>Allergen Duck feathers</t>
  </si>
  <si>
    <t>Allergen Egg</t>
  </si>
  <si>
    <t>Allergen Egg white</t>
  </si>
  <si>
    <t>Allergen Egg yolk</t>
  </si>
  <si>
    <t>Allergen Elm</t>
  </si>
  <si>
    <t>Allergen Epicoccum purpurascens</t>
  </si>
  <si>
    <t>Allergen Fish, cod</t>
  </si>
  <si>
    <t>Allergen Fusarium moniliforme</t>
  </si>
  <si>
    <t>Allergen Garlic</t>
  </si>
  <si>
    <t>Allergen Giant ragweed</t>
  </si>
  <si>
    <t>Allergen Gluten</t>
  </si>
  <si>
    <t>Allergen Goose feathers</t>
  </si>
  <si>
    <t>Allergen Goosefoot, Lambs quarters</t>
  </si>
  <si>
    <t>Allergen Grape</t>
  </si>
  <si>
    <t>Allergen Green String Bean</t>
  </si>
  <si>
    <t>Allergen Helminthosporium halodes</t>
  </si>
  <si>
    <t>Allergen Horse dander</t>
  </si>
  <si>
    <t>Allergen House dust Hollister-Stier Lab</t>
  </si>
  <si>
    <t>Allergen House dust mite (D. farinae)</t>
  </si>
  <si>
    <t>Allergen House dust mite D. pteronyssinu</t>
  </si>
  <si>
    <t>Allergen Johnson grass</t>
  </si>
  <si>
    <t>Allergen Latex (Hevea braziliensis)</t>
  </si>
  <si>
    <t>Allergen Lemon</t>
  </si>
  <si>
    <t>Allergen Lettuce</t>
  </si>
  <si>
    <t>Allergen Lobster</t>
  </si>
  <si>
    <t>Allergen Maize Corn</t>
  </si>
  <si>
    <t>Allergen Malt</t>
  </si>
  <si>
    <t>Allergen Maple Leaf Sycamore</t>
  </si>
  <si>
    <t>Allergen Marsh elder</t>
  </si>
  <si>
    <t>Allergen Meadow fescue</t>
  </si>
  <si>
    <t>Allergen Meadow grass, Kentucky blue</t>
  </si>
  <si>
    <t>Allergen Milk</t>
  </si>
  <si>
    <t>Allergen Milk boiled</t>
  </si>
  <si>
    <t>Allergen Mucor racemosus</t>
  </si>
  <si>
    <t>Allergen Mugwort</t>
  </si>
  <si>
    <t>Allergen Mutton</t>
  </si>
  <si>
    <t>Allergen Oak</t>
  </si>
  <si>
    <t>Allergen Oat</t>
  </si>
  <si>
    <t>Allergen Onion</t>
  </si>
  <si>
    <t>Allergen Orange</t>
  </si>
  <si>
    <t>Allergen Oyster</t>
  </si>
  <si>
    <t>Allergen Pea</t>
  </si>
  <si>
    <t>Allergen Peach</t>
  </si>
  <si>
    <t>Allergen Peanut</t>
  </si>
  <si>
    <t>Allergen Pear</t>
  </si>
  <si>
    <t>Allergen Pecan/Hickory nut</t>
  </si>
  <si>
    <t>Allergen Pecan/Hickory nut Tree</t>
  </si>
  <si>
    <t>Allergen Penicillium notatum</t>
  </si>
  <si>
    <t>Allergen Phoma betae</t>
  </si>
  <si>
    <t>Allergen Pigweed</t>
  </si>
  <si>
    <t>Allergen Pineapple</t>
  </si>
  <si>
    <t>Allergen Pistachio</t>
  </si>
  <si>
    <t>Allergen Plantain (English), Ribwort</t>
  </si>
  <si>
    <t>Allergen Pork</t>
  </si>
  <si>
    <t>Allergen Potato</t>
  </si>
  <si>
    <t>Allergen Redtop, Bentgrass</t>
  </si>
  <si>
    <t>Allergen Rhizopus nigricans</t>
  </si>
  <si>
    <t>Allergen Rice</t>
  </si>
  <si>
    <t>Allergen Rye</t>
  </si>
  <si>
    <t>Allergen Rye-grass</t>
  </si>
  <si>
    <t>Allergen Salmon</t>
  </si>
  <si>
    <t>Allergen Saltwort, Russian thistle</t>
  </si>
  <si>
    <t>Allergen Scallop</t>
  </si>
  <si>
    <t>Allergen Sesame Seed</t>
  </si>
  <si>
    <t>Allergen Sheep sorrel</t>
  </si>
  <si>
    <t>Allergen Shrimp</t>
  </si>
  <si>
    <t>Allergen Soybean</t>
  </si>
  <si>
    <t>Allergen Spinach</t>
  </si>
  <si>
    <t>Allergen Strawberry</t>
  </si>
  <si>
    <t>Allergen Sunflower Seed</t>
  </si>
  <si>
    <t>Allergen Sweet vernal grass</t>
  </si>
  <si>
    <t>Allergen Timothy grass</t>
  </si>
  <si>
    <t>Allergen Tomato</t>
  </si>
  <si>
    <t>Allergen Trichophyton ment var interdig</t>
  </si>
  <si>
    <t>Allergen Trichophyton rubrum</t>
  </si>
  <si>
    <t>Allergen Tuna</t>
  </si>
  <si>
    <t>Allergen Turkey meat</t>
  </si>
  <si>
    <t>Allergen Walnut Tree</t>
  </si>
  <si>
    <t>Allergen Walnuts</t>
  </si>
  <si>
    <t>Allergen Wheat</t>
  </si>
  <si>
    <t>Allergen Whey</t>
  </si>
  <si>
    <t>Allergen White Ash</t>
  </si>
  <si>
    <t>Allergen White Mulberry Tree</t>
  </si>
  <si>
    <t>Allergen Willow</t>
  </si>
  <si>
    <t>Allergen Yeast</t>
  </si>
  <si>
    <t>Allergen Yeast Candida albicans</t>
  </si>
  <si>
    <t>Amikacin Random SerPl QN</t>
  </si>
  <si>
    <t>Amph/Meth Screen Urine QL</t>
  </si>
  <si>
    <t>Amylase Body Fluid QN</t>
  </si>
  <si>
    <t>Amylase Urine Random QN</t>
  </si>
  <si>
    <t>Barbiturates Screen SerPl QL</t>
  </si>
  <si>
    <t>Barbiturates Screen Urine QL</t>
  </si>
  <si>
    <t>Benzodiazepines Screen SerPl QL</t>
  </si>
  <si>
    <t>Benzodiazepines Screen Urine QL</t>
  </si>
  <si>
    <t>Beta 2 Glycoprotein I IgG Ser QN</t>
  </si>
  <si>
    <t>Beta 2 Glycoprotein I IgM Ser QN</t>
  </si>
  <si>
    <t>Beta 2 Glycoprotein IgA QN</t>
  </si>
  <si>
    <t>Beta 2 Microglobulin SerPl QN</t>
  </si>
  <si>
    <t>Bilirubin Body Fluid QN</t>
  </si>
  <si>
    <t>Buprenorphine Screen Urine QL</t>
  </si>
  <si>
    <t>Calcium Ionized SerPl QN</t>
  </si>
  <si>
    <t>Calcium Urine Random QN</t>
  </si>
  <si>
    <t>Cancer Antigen 125 Body Fluid QN</t>
  </si>
  <si>
    <t>Cannabinoids Screen Urine QL</t>
  </si>
  <si>
    <t>Carbohydrate Antigen 19-9 Body Fluid QN</t>
  </si>
  <si>
    <t>Celiac Disease Cascade Screen</t>
  </si>
  <si>
    <t>Chloride Body Fluid QN</t>
  </si>
  <si>
    <t>Chloride Urine Random QN</t>
  </si>
  <si>
    <t>Cholesterol Body Fluid QN</t>
  </si>
  <si>
    <t>Cocaine Screen Urine QL</t>
  </si>
  <si>
    <t>Cooximetry Panel Bld QN</t>
  </si>
  <si>
    <t>C-Reactive Protein SerPl QN</t>
  </si>
  <si>
    <t>Creatinine Body Fluid QN</t>
  </si>
  <si>
    <t>Creatinine Urine Random QN</t>
  </si>
  <si>
    <t>Cyclic Citrullinated Peptide Ab (CCP)</t>
  </si>
  <si>
    <t>cyclosPORINE Bld QN</t>
  </si>
  <si>
    <t>DNA Double Stranded Antibody QN</t>
  </si>
  <si>
    <t>Drug Screen SerPl QL</t>
  </si>
  <si>
    <t>Drugs of Abuse Screen Urine QL</t>
  </si>
  <si>
    <t>Electrolytes Body Fluid QN</t>
  </si>
  <si>
    <t>Electrolytes Urine Random QN</t>
  </si>
  <si>
    <t>Erythropoietin QN</t>
  </si>
  <si>
    <t>Estriol Unconjugated Ser QN</t>
  </si>
  <si>
    <t>Folate Red Blood Cell</t>
  </si>
  <si>
    <t>Gentamicin Random SerPl QN</t>
  </si>
  <si>
    <t>Gentamicin, Fluid Quant</t>
  </si>
  <si>
    <t>Glucose 2 Hour Post Prandial SerPl QN</t>
  </si>
  <si>
    <t>Glucose Blood QN</t>
  </si>
  <si>
    <t>Glucose Tolerance Test 100 GM 3 HR, Confirmation</t>
  </si>
  <si>
    <t>Glucose Tolerance Test 50 GM 1 HR</t>
  </si>
  <si>
    <t>Glucose Tolerance Test 75 GM 2 HR</t>
  </si>
  <si>
    <t>Glucose Tolerance Test 75 GM 3 HR</t>
  </si>
  <si>
    <t>Glucose Ur Tm QN</t>
  </si>
  <si>
    <t>Glucose Urine Random QN</t>
  </si>
  <si>
    <t>Glucose, Fluid Quant</t>
  </si>
  <si>
    <t>Glucose-6-PD Bld QN</t>
  </si>
  <si>
    <t>HIV-1/-2 Antibody/HIV Antigen QL</t>
  </si>
  <si>
    <t>Immunoglobulin E SerPl QN</t>
  </si>
  <si>
    <t>LamoTRIgine SerP QN</t>
  </si>
  <si>
    <t>Lipase Body Fluid QN</t>
  </si>
  <si>
    <t>Lipid Panel SerPl QN with LDL measured</t>
  </si>
  <si>
    <t>Magnesium Urine Random QN</t>
  </si>
  <si>
    <t>Maternal AFP Screen</t>
  </si>
  <si>
    <t>Maternal Screen, Quad Marker</t>
  </si>
  <si>
    <t>NGAL Urine Random</t>
  </si>
  <si>
    <t>Opiates Screen Urine QL</t>
  </si>
  <si>
    <t>Osmolality Body Fluid QN</t>
  </si>
  <si>
    <t>Osmolality Urine Random QN</t>
  </si>
  <si>
    <t>Oxycodone Screen Urine QL</t>
  </si>
  <si>
    <t>pH Body Fluid QN</t>
  </si>
  <si>
    <t>Phosphorus Urine Random QN</t>
  </si>
  <si>
    <t>Porphyrins Urine QL</t>
  </si>
  <si>
    <t>Potassium Body Fluid QN</t>
  </si>
  <si>
    <t>Potassium Urine Random QN</t>
  </si>
  <si>
    <t>Procainamide/ NAPA SerPl QN</t>
  </si>
  <si>
    <t>Procalcitonin QN</t>
  </si>
  <si>
    <t>Prolactin SerPl QN 3rd IS</t>
  </si>
  <si>
    <t>Prostate Specific Ag Free/Total Ser QN</t>
  </si>
  <si>
    <t>Protein Urine Random QN</t>
  </si>
  <si>
    <t>Protein, Body Fluid Quant</t>
  </si>
  <si>
    <t>Protein/Creatinine Ratio, Urine</t>
  </si>
  <si>
    <t>Rapid Fetal Fibronectin Fld QL</t>
  </si>
  <si>
    <t>Renin, Direct Pl QN</t>
  </si>
  <si>
    <t>Sodium Body Fluid QN</t>
  </si>
  <si>
    <t>Sodium Urine Random QN</t>
  </si>
  <si>
    <t>T4 with T Uptake SerPl QN</t>
  </si>
  <si>
    <t>Tobramycin Post SerPl QN</t>
  </si>
  <si>
    <t>Tobramycin Pre SerPl QN</t>
  </si>
  <si>
    <t>Tobramycin Random SerPl QN</t>
  </si>
  <si>
    <t>Total Protein SerPl QN</t>
  </si>
  <si>
    <t>Tricyclic Antidepressants SerPl QL</t>
  </si>
  <si>
    <t>Triglyceride Body Fluid QN</t>
  </si>
  <si>
    <t>TSH 3rd Generation SerPl QN</t>
  </si>
  <si>
    <t>TSH 3rd Generation w T4 Free Direct Rflx</t>
  </si>
  <si>
    <t>Urea Nitrogen Body Fluid QN</t>
  </si>
  <si>
    <t>Urea Nitrogen Clearance</t>
  </si>
  <si>
    <t>Urea Nitrogen Urine Random QN</t>
  </si>
  <si>
    <t>Uric Acid Body Fluid QN</t>
  </si>
  <si>
    <t>Uric Acid Urine Random QN</t>
  </si>
  <si>
    <t>Vancomycin Random SerPl QN</t>
  </si>
  <si>
    <t>Vancomycin, Body Fluid Quant</t>
  </si>
  <si>
    <t>Vitamin D Total</t>
  </si>
  <si>
    <t>Volatile Screen SerPl QN</t>
  </si>
  <si>
    <t>Anti-Xa Unfractionated Heparin Level</t>
  </si>
  <si>
    <t>CSF for Cytology</t>
  </si>
  <si>
    <t>Cytology Pap Test</t>
  </si>
  <si>
    <t>Human Papillomavirus (HPV), High Risk with 16 and 18 Genotype by PCR, SurePath</t>
  </si>
  <si>
    <t>CD4 T Cell Followup</t>
  </si>
  <si>
    <t>CD4 T Cell Initial</t>
  </si>
  <si>
    <t>Leukemia/Lymphoma Assay</t>
  </si>
  <si>
    <t>Multiple Myeloma MRD</t>
  </si>
  <si>
    <t>Neutrophil Oxidative Burst (DHR)</t>
  </si>
  <si>
    <t>T and B Cell Subsets</t>
  </si>
  <si>
    <t>Bile Fluid Cholesterol Crystal Exam</t>
  </si>
  <si>
    <t>Citrate Platelet Count</t>
  </si>
  <si>
    <t>Hematocrit Fluid QN</t>
  </si>
  <si>
    <t>Hematocrit Spun</t>
  </si>
  <si>
    <t>Hemoglobin F Kleih-Betke</t>
  </si>
  <si>
    <t>Hemoglobin S Screen</t>
  </si>
  <si>
    <t>Hemosiderin Stain Ur</t>
  </si>
  <si>
    <t>Immuno Fecal Occult Blood Test QL</t>
  </si>
  <si>
    <t>Red Blood Cell Osmotic Fragility</t>
  </si>
  <si>
    <t>Sedimentation Rate</t>
  </si>
  <si>
    <t>Synovial Fluid Cell Count</t>
  </si>
  <si>
    <t>White Blood Cell Count</t>
  </si>
  <si>
    <t>Blood Spot Phenylalanine and Tyrosine</t>
  </si>
  <si>
    <t>AFB Stain (TB) Only</t>
  </si>
  <si>
    <t>Anaerobic Culture + Stain</t>
  </si>
  <si>
    <t>Beta Strept Group B PCR QL</t>
  </si>
  <si>
    <t>Biopsy Culture + Stain</t>
  </si>
  <si>
    <t>Bone Marrow Culture + Stain</t>
  </si>
  <si>
    <t>Bronchial Brush Culture</t>
  </si>
  <si>
    <t>Candida auris screen</t>
  </si>
  <si>
    <t>Catheter Tip Culture</t>
  </si>
  <si>
    <t>Dialysis Fluid Culture + Stain</t>
  </si>
  <si>
    <t>Direct Parasite Exam</t>
  </si>
  <si>
    <t>Foreign Body Culture</t>
  </si>
  <si>
    <t>Fungal Culture + Stain</t>
  </si>
  <si>
    <t>Fungus Stain Only</t>
  </si>
  <si>
    <t>Helicobacter pylori stool antigen, qualitative</t>
  </si>
  <si>
    <t>Helicobacter Screen</t>
  </si>
  <si>
    <t>Legionella Culture</t>
  </si>
  <si>
    <t>Legionella Direct FA</t>
  </si>
  <si>
    <t>Legionella pneumophila Antigen Ur QL</t>
  </si>
  <si>
    <t>MRSA Screen Culture</t>
  </si>
  <si>
    <t>Organism ID- Acid Fast Bacilli</t>
  </si>
  <si>
    <t>Organism ID- Fungal</t>
  </si>
  <si>
    <t>Pneumocystis Stain</t>
  </si>
  <si>
    <t>Quantitative Tissue Culture</t>
  </si>
  <si>
    <t>Rapid Influenza A/B Ql</t>
  </si>
  <si>
    <t>Rapid RSV QL</t>
  </si>
  <si>
    <t>Rapid Strep A Ag Ql</t>
  </si>
  <si>
    <t>Respiratory Culture + Stain</t>
  </si>
  <si>
    <t>Specific Organism Culture</t>
  </si>
  <si>
    <t>Strep pneumoniae Ag Urine</t>
  </si>
  <si>
    <t>BCR/ABL Evaluation (p210+p190 QN PCR)</t>
  </si>
  <si>
    <t>BK Virus QN PCR</t>
  </si>
  <si>
    <t>C difficile Testing Algorithm</t>
  </si>
  <si>
    <t>CMV QN PCR</t>
  </si>
  <si>
    <t>Epstein Barr Virus QN PCR</t>
  </si>
  <si>
    <t>Fact V DNA Leiden Mutation Bld PCR</t>
  </si>
  <si>
    <t>HIV-1 Genotype to PRI and RTI Plasma PCR</t>
  </si>
  <si>
    <t>HSV 1,2 DNA QL by Real-Time PCR</t>
  </si>
  <si>
    <t>IDH1 IDH2 Mutation PCR QL</t>
  </si>
  <si>
    <t>JAK2 (V617F) Mutation QN PCR</t>
  </si>
  <si>
    <t>MRSA PCR QL</t>
  </si>
  <si>
    <t>Myco tuberculosis  PCR QL</t>
  </si>
  <si>
    <t>NRAS Mutation Analysis PCR QL</t>
  </si>
  <si>
    <t>Prothrombin G20210A Mutation PCR</t>
  </si>
  <si>
    <t>Strep Group A PCR QL</t>
  </si>
  <si>
    <t>Antinuclear Antibody IF Quantitative</t>
  </si>
  <si>
    <t>Aspergillin Antibody GD Qualitative</t>
  </si>
  <si>
    <t>Blastomycin Antibody GD Qualitative</t>
  </si>
  <si>
    <t>Cardiolipin IgA Antibody</t>
  </si>
  <si>
    <t>Centromere B Ab EIA</t>
  </si>
  <si>
    <t>CMV IgG EIA Quantitative</t>
  </si>
  <si>
    <t>Coccidiodin Ab GD Qualitative</t>
  </si>
  <si>
    <t>Cryptococcal Ag</t>
  </si>
  <si>
    <t>Herpes IgG EIA Quantitative</t>
  </si>
  <si>
    <t>Histoplasma Antibody GD Qualitative</t>
  </si>
  <si>
    <t>HSV Type 1 and 2 IgG Ab Specific</t>
  </si>
  <si>
    <t>Mononucleosis Antibody Qualitative</t>
  </si>
  <si>
    <t>Syphilis Treponemal Total (IgM/IgG)</t>
  </si>
  <si>
    <t>Toxoplasma Antibody IgM EIA</t>
  </si>
  <si>
    <t>Toxoplasma IgG EIA Quantitative</t>
  </si>
  <si>
    <t>Alkaline Phosphatase Isoenzymes SerPl</t>
  </si>
  <si>
    <t>Alpha-1-Antitrypsin Ser QN</t>
  </si>
  <si>
    <t>CRP High Sensitivity SerPl QN</t>
  </si>
  <si>
    <t>Free Light Chains Ur QN</t>
  </si>
  <si>
    <t>Hemoglobin A1C HPLC Bld QN</t>
  </si>
  <si>
    <t>Hemoglobin Electrophoresis Bld QN</t>
  </si>
  <si>
    <t>Immunoglobulin A Ser QN</t>
  </si>
  <si>
    <t>Immunoglobulin D Ser QN</t>
  </si>
  <si>
    <t>Immunoglobulin G Ser QN</t>
  </si>
  <si>
    <t>Immunoglobulin M Ser QN</t>
  </si>
  <si>
    <t>Immunoglobulin Profile QN</t>
  </si>
  <si>
    <t>Rheumatoid Factor QN</t>
  </si>
  <si>
    <t>Total Complement QN</t>
  </si>
  <si>
    <t>Lupus Anticoagulant Panel</t>
  </si>
  <si>
    <t>Antiphospholipid Syndrome Panel</t>
  </si>
  <si>
    <t>Antithrombin III Ag</t>
  </si>
  <si>
    <t>Antithrombin III Functional</t>
  </si>
  <si>
    <t>Anti-Xa Apixaban Level</t>
  </si>
  <si>
    <t>Anti-Xa Rivaroxaban Level</t>
  </si>
  <si>
    <t>Bleeding Panel</t>
  </si>
  <si>
    <t>Bleeding Panel von Willebrand Disease</t>
  </si>
  <si>
    <t>Factor II Assay</t>
  </si>
  <si>
    <t>Factor IX Assay</t>
  </si>
  <si>
    <t>Factor IX Inhibitor Assay</t>
  </si>
  <si>
    <t>Factor VII Assay</t>
  </si>
  <si>
    <t>Factor VIII Assay</t>
  </si>
  <si>
    <t>Factor VIII Inhibitor Assay</t>
  </si>
  <si>
    <t>Factor X Assay</t>
  </si>
  <si>
    <t>Factor XI Assay</t>
  </si>
  <si>
    <t>Factor XII Assay</t>
  </si>
  <si>
    <t>Factor XIII-QL</t>
  </si>
  <si>
    <t>Fetal Demise Less Common Panel</t>
  </si>
  <si>
    <t>Platelet Inhibition (P2Y12)</t>
  </si>
  <si>
    <t>Risto Dose Resp</t>
  </si>
  <si>
    <t>Venous Thrombosis Panel</t>
  </si>
  <si>
    <t>von Willebrand Factor Activity Screen</t>
  </si>
  <si>
    <t>Adult and Fetal Hemoglobin</t>
  </si>
  <si>
    <t>Occult Blood</t>
  </si>
  <si>
    <t>Pregnancy Test Urine, Qualitative</t>
  </si>
  <si>
    <t>Pregnancy Test, Serum, Qualitative</t>
  </si>
  <si>
    <t>Specific Gravity Body Fluid QN</t>
  </si>
  <si>
    <t>Urinalysis</t>
  </si>
  <si>
    <t>Urinalysis with Culture Reflex</t>
  </si>
  <si>
    <t>Wright Stain</t>
  </si>
  <si>
    <t>Adenovirus Ag IF</t>
  </si>
  <si>
    <t>Chlamydia trachomatis Culture</t>
  </si>
  <si>
    <t>Congenital CMV Screen</t>
  </si>
  <si>
    <t>CSF Pathogen Panel</t>
  </si>
  <si>
    <t>Herpes Simplex Ag IF</t>
  </si>
  <si>
    <t>Herpes Simplex Culture</t>
  </si>
  <si>
    <t>human Metapneumo Virus Ag IF QL</t>
  </si>
  <si>
    <t>Parainfluenza Ag IF</t>
  </si>
  <si>
    <t>Respiratory Viral Ag Profile</t>
  </si>
  <si>
    <t>Estradiol Sensitive by Immunoassay</t>
  </si>
  <si>
    <t>86701; 86702</t>
  </si>
  <si>
    <t>86147x3</t>
  </si>
  <si>
    <t>86901, 86900</t>
  </si>
  <si>
    <t>86886</t>
  </si>
  <si>
    <t>86880</t>
  </si>
  <si>
    <t>86940, 86941</t>
  </si>
  <si>
    <t>86850</t>
  </si>
  <si>
    <t>81479</t>
  </si>
  <si>
    <t>86902x 4</t>
  </si>
  <si>
    <t>86901, 86900, 86850</t>
  </si>
  <si>
    <t>82652</t>
  </si>
  <si>
    <t>82951 x3</t>
  </si>
  <si>
    <t>80329</t>
  </si>
  <si>
    <t>82024</t>
  </si>
  <si>
    <t>84460</t>
  </si>
  <si>
    <t>82042</t>
  </si>
  <si>
    <t>82040</t>
  </si>
  <si>
    <t>82043, 82570</t>
  </si>
  <si>
    <t>82085</t>
  </si>
  <si>
    <t>82088</t>
  </si>
  <si>
    <t>82088, 84244</t>
  </si>
  <si>
    <t>84075</t>
  </si>
  <si>
    <t>82105</t>
  </si>
  <si>
    <t>80150</t>
  </si>
  <si>
    <t>82140</t>
  </si>
  <si>
    <t>82150</t>
  </si>
  <si>
    <t>82150, 81050</t>
  </si>
  <si>
    <t>86800</t>
  </si>
  <si>
    <t>84450</t>
  </si>
  <si>
    <t>83880</t>
  </si>
  <si>
    <t>80048</t>
  </si>
  <si>
    <t>86146x2</t>
  </si>
  <si>
    <t>86146</t>
  </si>
  <si>
    <t>82232</t>
  </si>
  <si>
    <t>84702</t>
  </si>
  <si>
    <t>82010</t>
  </si>
  <si>
    <t>82247</t>
  </si>
  <si>
    <t>82248</t>
  </si>
  <si>
    <t>82247, 82248</t>
  </si>
  <si>
    <t>84520</t>
  </si>
  <si>
    <t>80361</t>
  </si>
  <si>
    <t>80155</t>
  </si>
  <si>
    <t>82330</t>
  </si>
  <si>
    <t>82310</t>
  </si>
  <si>
    <t>82340, 81050</t>
  </si>
  <si>
    <t>82340</t>
  </si>
  <si>
    <t>86304</t>
  </si>
  <si>
    <t>80156</t>
  </si>
  <si>
    <t>86301</t>
  </si>
  <si>
    <t>82374</t>
  </si>
  <si>
    <t>82375</t>
  </si>
  <si>
    <t>82378</t>
  </si>
  <si>
    <t>86147x2</t>
  </si>
  <si>
    <t>82570, 82384</t>
  </si>
  <si>
    <t>82435</t>
  </si>
  <si>
    <t>82438</t>
  </si>
  <si>
    <t>82436, 81050</t>
  </si>
  <si>
    <t>82436</t>
  </si>
  <si>
    <t>84311</t>
  </si>
  <si>
    <t>83718</t>
  </si>
  <si>
    <t>83721</t>
  </si>
  <si>
    <t>82465</t>
  </si>
  <si>
    <t>82553, 82550</t>
  </si>
  <si>
    <t>80053</t>
  </si>
  <si>
    <t>82375, 82810, 83050</t>
  </si>
  <si>
    <t>86769</t>
  </si>
  <si>
    <t>84681</t>
  </si>
  <si>
    <t>82550</t>
  </si>
  <si>
    <t>82570</t>
  </si>
  <si>
    <t>82575</t>
  </si>
  <si>
    <t>82565</t>
  </si>
  <si>
    <t>82570, 81050</t>
  </si>
  <si>
    <t>80158</t>
  </si>
  <si>
    <t>80307</t>
  </si>
  <si>
    <t>82627</t>
  </si>
  <si>
    <t>80162</t>
  </si>
  <si>
    <t>86255</t>
  </si>
  <si>
    <t>84302, 84133, 82438</t>
  </si>
  <si>
    <t>80051</t>
  </si>
  <si>
    <t>84300,82436,81050,84133</t>
  </si>
  <si>
    <t>84300, 84133, 82436</t>
  </si>
  <si>
    <t>82668</t>
  </si>
  <si>
    <t>82677</t>
  </si>
  <si>
    <t>80320</t>
  </si>
  <si>
    <t>82693</t>
  </si>
  <si>
    <t>82728</t>
  </si>
  <si>
    <t>80197</t>
  </si>
  <si>
    <t>82747</t>
  </si>
  <si>
    <t>82746</t>
  </si>
  <si>
    <t>83001</t>
  </si>
  <si>
    <t>82977</t>
  </si>
  <si>
    <t>82941</t>
  </si>
  <si>
    <t>80170</t>
  </si>
  <si>
    <t>82947</t>
  </si>
  <si>
    <t>82945</t>
  </si>
  <si>
    <t>82951 x3 + 82952 x1</t>
  </si>
  <si>
    <t>82951 x2</t>
  </si>
  <si>
    <t>82945, 81050</t>
  </si>
  <si>
    <t>82955</t>
  </si>
  <si>
    <t>83003</t>
  </si>
  <si>
    <t>80076</t>
  </si>
  <si>
    <t>86708</t>
  </si>
  <si>
    <t>86704</t>
  </si>
  <si>
    <t>86705</t>
  </si>
  <si>
    <t>86706</t>
  </si>
  <si>
    <t>87340</t>
  </si>
  <si>
    <t>86803; reflex 87522</t>
  </si>
  <si>
    <t>80074</t>
  </si>
  <si>
    <t>87389; reflex 86701 and 86702</t>
  </si>
  <si>
    <t>83090</t>
  </si>
  <si>
    <t>82785</t>
  </si>
  <si>
    <t>86336</t>
  </si>
  <si>
    <t>83525</t>
  </si>
  <si>
    <t>84305</t>
  </si>
  <si>
    <t>83540, 83550</t>
  </si>
  <si>
    <t>83540</t>
  </si>
  <si>
    <t>83605</t>
  </si>
  <si>
    <t>83615</t>
  </si>
  <si>
    <t>80175</t>
  </si>
  <si>
    <t>83655</t>
  </si>
  <si>
    <t>80176</t>
  </si>
  <si>
    <t>83690</t>
  </si>
  <si>
    <t>80061</t>
  </si>
  <si>
    <t>82465, 83718, 84478</t>
  </si>
  <si>
    <t>80178</t>
  </si>
  <si>
    <t>83002</t>
  </si>
  <si>
    <t>83735, 81050</t>
  </si>
  <si>
    <t>82677, 86336, 84702, 82105</t>
  </si>
  <si>
    <t>83050</t>
  </si>
  <si>
    <t>83874</t>
  </si>
  <si>
    <t>82810</t>
  </si>
  <si>
    <t>83935</t>
  </si>
  <si>
    <t>83930</t>
  </si>
  <si>
    <t>83935, 81050</t>
  </si>
  <si>
    <t>80101</t>
  </si>
  <si>
    <t>83970</t>
  </si>
  <si>
    <t>80345</t>
  </si>
  <si>
    <t>82800</t>
  </si>
  <si>
    <t>83986</t>
  </si>
  <si>
    <t>80184</t>
  </si>
  <si>
    <t>80185</t>
  </si>
  <si>
    <t>84100</t>
  </si>
  <si>
    <t>84105, 81050</t>
  </si>
  <si>
    <t>84105</t>
  </si>
  <si>
    <t>84119</t>
  </si>
  <si>
    <t>84132</t>
  </si>
  <si>
    <t>84133</t>
  </si>
  <si>
    <t>84133, 81050</t>
  </si>
  <si>
    <t>84134</t>
  </si>
  <si>
    <t>80192</t>
  </si>
  <si>
    <t>84144</t>
  </si>
  <si>
    <t>84146</t>
  </si>
  <si>
    <t>84154, 84153</t>
  </si>
  <si>
    <t>84153</t>
  </si>
  <si>
    <t>84157</t>
  </si>
  <si>
    <t>84156</t>
  </si>
  <si>
    <t>82570, 84156</t>
  </si>
  <si>
    <t>84550</t>
  </si>
  <si>
    <t>80069</t>
  </si>
  <si>
    <t>84244</t>
  </si>
  <si>
    <t>80195</t>
  </si>
  <si>
    <t>84295</t>
  </si>
  <si>
    <t>84302</t>
  </si>
  <si>
    <t>84300, 81050</t>
  </si>
  <si>
    <t>84300</t>
  </si>
  <si>
    <t>84481</t>
  </si>
  <si>
    <t>84439</t>
  </si>
  <si>
    <t>84436, 84479</t>
  </si>
  <si>
    <t>84403</t>
  </si>
  <si>
    <t>80198</t>
  </si>
  <si>
    <t>86376</t>
  </si>
  <si>
    <t>84436</t>
  </si>
  <si>
    <t>80200</t>
  </si>
  <si>
    <t>80201</t>
  </si>
  <si>
    <t>84155</t>
  </si>
  <si>
    <t>84478</t>
  </si>
  <si>
    <t>84480</t>
  </si>
  <si>
    <t>84484</t>
  </si>
  <si>
    <t>84443</t>
  </si>
  <si>
    <t>84443; 84439 if reflexed</t>
  </si>
  <si>
    <t>84540</t>
  </si>
  <si>
    <t>84560</t>
  </si>
  <si>
    <t>84560, 81050</t>
  </si>
  <si>
    <t>80164</t>
  </si>
  <si>
    <t>80202</t>
  </si>
  <si>
    <t>82607</t>
  </si>
  <si>
    <t>82306</t>
  </si>
  <si>
    <t>84600</t>
  </si>
  <si>
    <t>85730</t>
  </si>
  <si>
    <t>85520</t>
  </si>
  <si>
    <t>85378</t>
  </si>
  <si>
    <t>85384</t>
  </si>
  <si>
    <t>85610</t>
  </si>
  <si>
    <t>85670</t>
  </si>
  <si>
    <t>87624</t>
  </si>
  <si>
    <t>86359, 86360</t>
  </si>
  <si>
    <t>86355, 86357, 86359, 86360</t>
  </si>
  <si>
    <t>86355x7, 86357, 86359x2, 86360</t>
  </si>
  <si>
    <t>88184, 88185 (x3), 88187</t>
  </si>
  <si>
    <t>86355, 86357, 86359x2, 86360</t>
  </si>
  <si>
    <t>89060</t>
  </si>
  <si>
    <t>87207</t>
  </si>
  <si>
    <t>89051</t>
  </si>
  <si>
    <t>85027</t>
  </si>
  <si>
    <t>85049</t>
  </si>
  <si>
    <t>85014</t>
  </si>
  <si>
    <t>85013</t>
  </si>
  <si>
    <t>85018</t>
  </si>
  <si>
    <t>85460</t>
  </si>
  <si>
    <t>85660</t>
  </si>
  <si>
    <t>83070</t>
  </si>
  <si>
    <t>82274</t>
  </si>
  <si>
    <t>85557</t>
  </si>
  <si>
    <t>85045</t>
  </si>
  <si>
    <t>85651</t>
  </si>
  <si>
    <t>85048</t>
  </si>
  <si>
    <t>84030, 84510</t>
  </si>
  <si>
    <t>87070</t>
  </si>
  <si>
    <t>87106</t>
  </si>
  <si>
    <t>87169</t>
  </si>
  <si>
    <t>87081</t>
  </si>
  <si>
    <t>87106 yeast or 87107 mold</t>
  </si>
  <si>
    <t>87172</t>
  </si>
  <si>
    <t>87281</t>
  </si>
  <si>
    <t>87071</t>
  </si>
  <si>
    <t>87420</t>
  </si>
  <si>
    <t>87880, reflex 87880</t>
  </si>
  <si>
    <t>87045, 87427, 87015</t>
  </si>
  <si>
    <t>87899</t>
  </si>
  <si>
    <t>87480, 87510, 87660</t>
  </si>
  <si>
    <t>87070, 87205</t>
  </si>
  <si>
    <t>81206, 81207</t>
  </si>
  <si>
    <t>81207</t>
  </si>
  <si>
    <t>81206</t>
  </si>
  <si>
    <t>87801</t>
  </si>
  <si>
    <t>87497</t>
  </si>
  <si>
    <t>81235</t>
  </si>
  <si>
    <t>87498</t>
  </si>
  <si>
    <t>81241</t>
  </si>
  <si>
    <t>87517</t>
  </si>
  <si>
    <t>87522</t>
  </si>
  <si>
    <t>87536</t>
  </si>
  <si>
    <t>87901, 87906</t>
  </si>
  <si>
    <t>87529</t>
  </si>
  <si>
    <t>81403x2</t>
  </si>
  <si>
    <t>81270</t>
  </si>
  <si>
    <t>81275</t>
  </si>
  <si>
    <t>81291</t>
  </si>
  <si>
    <t>87641</t>
  </si>
  <si>
    <t>81301</t>
  </si>
  <si>
    <t>81311</t>
  </si>
  <si>
    <t>81240</t>
  </si>
  <si>
    <t>81342</t>
  </si>
  <si>
    <t>86039</t>
  </si>
  <si>
    <t>86644</t>
  </si>
  <si>
    <t>86663</t>
  </si>
  <si>
    <t>86664</t>
  </si>
  <si>
    <t>86663, 86665x2, 86664</t>
  </si>
  <si>
    <t>86665</t>
  </si>
  <si>
    <t>86606, 86612, 86635, 86698</t>
  </si>
  <si>
    <t>86707</t>
  </si>
  <si>
    <t>87350</t>
  </si>
  <si>
    <t>86698</t>
  </si>
  <si>
    <t>86695, 86696</t>
  </si>
  <si>
    <t>86765</t>
  </si>
  <si>
    <t>86256</t>
  </si>
  <si>
    <t>86308</t>
  </si>
  <si>
    <t>86778</t>
  </si>
  <si>
    <t>86777</t>
  </si>
  <si>
    <t>86787</t>
  </si>
  <si>
    <t>86618</t>
  </si>
  <si>
    <t>84080, 84075</t>
  </si>
  <si>
    <t>82103</t>
  </si>
  <si>
    <t>86141</t>
  </si>
  <si>
    <t>82595</t>
  </si>
  <si>
    <t>83883x2</t>
  </si>
  <si>
    <t>83036</t>
  </si>
  <si>
    <t>83021</t>
  </si>
  <si>
    <t>83020</t>
  </si>
  <si>
    <t>86329</t>
  </si>
  <si>
    <t>83051</t>
  </si>
  <si>
    <t>82784</t>
  </si>
  <si>
    <t>82784, 82787x4</t>
  </si>
  <si>
    <t>84156, 86335</t>
  </si>
  <si>
    <t>86325</t>
  </si>
  <si>
    <t>84165, 84155</t>
  </si>
  <si>
    <t>84165, 84155, if reflx add 86334, 82784x3, 83883x2</t>
  </si>
  <si>
    <t>81050, 84156, 84166, if reflex add 84156, 86335</t>
  </si>
  <si>
    <t>86431</t>
  </si>
  <si>
    <t>86162</t>
  </si>
  <si>
    <t>85576</t>
  </si>
  <si>
    <t>85307</t>
  </si>
  <si>
    <t>85613,85730,86146x2,86147x2</t>
  </si>
  <si>
    <t>85301</t>
  </si>
  <si>
    <t>85300</t>
  </si>
  <si>
    <t>85130</t>
  </si>
  <si>
    <t>85610, 85730, 85670, 85027; Reflex tests will be added as appropriate</t>
  </si>
  <si>
    <t>85576, 85246, 85245, 85240; Reflex testing added as appropriate</t>
  </si>
  <si>
    <t>85613</t>
  </si>
  <si>
    <t>85210</t>
  </si>
  <si>
    <t>85250</t>
  </si>
  <si>
    <t>85335</t>
  </si>
  <si>
    <t>85220</t>
  </si>
  <si>
    <t>85230</t>
  </si>
  <si>
    <t>85240</t>
  </si>
  <si>
    <t>85260</t>
  </si>
  <si>
    <t>85270</t>
  </si>
  <si>
    <t>85280</t>
  </si>
  <si>
    <t>85291</t>
  </si>
  <si>
    <t>83890, 83892, 83894, 83898, 83912, 85307, 85303, 83506, 85300, 83090, 85240; Additional tests as appropriate</t>
  </si>
  <si>
    <t>85730, 85610, 85670</t>
  </si>
  <si>
    <t>85576X4</t>
  </si>
  <si>
    <t>85303</t>
  </si>
  <si>
    <t>85302</t>
  </si>
  <si>
    <t>85305</t>
  </si>
  <si>
    <t>85306</t>
  </si>
  <si>
    <t>85576x6</t>
  </si>
  <si>
    <t>85598</t>
  </si>
  <si>
    <t>85245</t>
  </si>
  <si>
    <t>85246</t>
  </si>
  <si>
    <t>83033</t>
  </si>
  <si>
    <t>89125</t>
  </si>
  <si>
    <t>82270</t>
  </si>
  <si>
    <t>81025</t>
  </si>
  <si>
    <t>84703</t>
  </si>
  <si>
    <t>81002</t>
  </si>
  <si>
    <t>84315</t>
  </si>
  <si>
    <t>81015 (with microscope); 81003 (no microscope)</t>
  </si>
  <si>
    <t>81003</t>
  </si>
  <si>
    <t>81015 (with microscopic); 81003 (no microscopic); 87086 (culture reflex)</t>
  </si>
  <si>
    <t>Nasal 89190x2; Stool 89160, 89190x2; Urine 89190, 87205</t>
  </si>
  <si>
    <t>87260</t>
  </si>
  <si>
    <t>87110; 87140</t>
  </si>
  <si>
    <t>87496</t>
  </si>
  <si>
    <t>87507</t>
  </si>
  <si>
    <t>87274, 87273</t>
  </si>
  <si>
    <t>87252</t>
  </si>
  <si>
    <t>87299</t>
  </si>
  <si>
    <t>87400x3</t>
  </si>
  <si>
    <t>87290</t>
  </si>
  <si>
    <t>82670</t>
  </si>
  <si>
    <t>Lab orderable</t>
  </si>
  <si>
    <t>N</t>
  </si>
  <si>
    <t>***Lab Use Only - this row</t>
  </si>
  <si>
    <t>C</t>
  </si>
  <si>
    <t>86618 x2</t>
  </si>
  <si>
    <t>DPYD Pharmacogenomics Genotyping</t>
  </si>
  <si>
    <t>reflex</t>
  </si>
  <si>
    <t>Price</t>
  </si>
  <si>
    <t>Gastlvl</t>
  </si>
  <si>
    <t>85025 (w/auto diff)</t>
  </si>
  <si>
    <t>Patti Jordan</t>
  </si>
  <si>
    <t>pjordan@iuhealth.org</t>
  </si>
  <si>
    <t>Screening Tests</t>
  </si>
  <si>
    <t>CAT Code</t>
  </si>
  <si>
    <t>eGFR is with Creatinine</t>
  </si>
  <si>
    <t>DAS-9S/P</t>
  </si>
  <si>
    <t>(     ) Handling Only ( Subsequent PK)</t>
  </si>
  <si>
    <t>(     ) Handling Only  (Initial Specimen)</t>
  </si>
  <si>
    <t>Vitamin D by LC-MSMS</t>
  </si>
  <si>
    <t>discontinued 2021 Vitamin D, 25 OH D2 and 25OH D3</t>
  </si>
  <si>
    <t>includes UIBC, TIBC, Transferrin Saturation</t>
  </si>
  <si>
    <t>Triiodothyronine, Reverse by TMS (T3 Reverse)</t>
  </si>
  <si>
    <t>Urine Reflex Test</t>
  </si>
  <si>
    <t>Serum/Plasma Reflex Test</t>
  </si>
  <si>
    <t>Histology Ressearch (5th floor)?</t>
  </si>
  <si>
    <t xml:space="preserve">Complete IUHPL req. and Central Lab req. to be submitted with labeled specimens. </t>
  </si>
  <si>
    <t>for transport (keeps label dry and attached). Place requisitionsinto the outside pocket.</t>
  </si>
  <si>
    <t>Allergen, Animal, Guinea Pig EPI, IgE</t>
  </si>
  <si>
    <t>Allergen, Food, Pepper. C. frutescens</t>
  </si>
  <si>
    <t>Allergen, Food, Black Bean, IgE</t>
  </si>
  <si>
    <t>Allergen, Food, Kidney Bean, IgE</t>
  </si>
  <si>
    <t>Allergen, Food, Navy Bean, IgE</t>
  </si>
  <si>
    <t>Allergen, Tree, Sweet Gum, IgE</t>
  </si>
  <si>
    <t>Allergen, Food, Beta-lactoglobulin IgE</t>
  </si>
  <si>
    <t>Global</t>
  </si>
  <si>
    <t>Tech ONLY</t>
  </si>
  <si>
    <t>SUSCEPTIBILITY, DISK METHOD</t>
  </si>
  <si>
    <t>SUSCEPTIBILITY, ENZYME DETECT</t>
  </si>
  <si>
    <t>SUSCEPTIBILITY-ANAEROBE, BD</t>
  </si>
  <si>
    <t>SUSCEPTIBILITY-BD PANEL (broth dilution)</t>
  </si>
  <si>
    <t>SUSCEPTIBILITY-BETA-LACTAMASE</t>
  </si>
  <si>
    <t>SUSCEPTIBILITY-SINGLE, BD (AntiB Grad Strip)</t>
  </si>
  <si>
    <t>SUSCEPTIBILITY-YEAST, BD</t>
  </si>
  <si>
    <t>SUSCEPTIBILITY, MIC (VITEK)</t>
  </si>
  <si>
    <t>87184</t>
  </si>
  <si>
    <t>87185</t>
  </si>
  <si>
    <t>87181 or 87184 or 87186</t>
  </si>
  <si>
    <t>87186</t>
  </si>
  <si>
    <t>Remit Address: 2501 Reliable Parkway Chicago, IL 60686-0025 - Indiana University Health Inc., Clarian Health Partners Inc.  Vendor ID: 13126-0                  Note: Please include in your “Product Description” on your PO form the client code provided by the lab.</t>
  </si>
  <si>
    <t>Coronavirus SARS Antigen</t>
  </si>
  <si>
    <r>
      <rPr>
        <b/>
        <sz val="10"/>
        <rFont val="Arial"/>
        <family val="2"/>
      </rPr>
      <t>Indirect Bilirubin</t>
    </r>
    <r>
      <rPr>
        <sz val="10"/>
        <rFont val="Arial"/>
        <family val="2"/>
      </rPr>
      <t>- order bili fractons (total bili minus direct = indirect</t>
    </r>
  </si>
  <si>
    <t>Double Stranded = native</t>
  </si>
  <si>
    <t>Free = Direct</t>
  </si>
  <si>
    <t>Pre = Trough</t>
  </si>
  <si>
    <t>Post -= Peak</t>
  </si>
  <si>
    <r>
      <rPr>
        <b/>
        <sz val="10"/>
        <rFont val="Arial"/>
        <family val="2"/>
      </rPr>
      <t>NMR</t>
    </r>
    <r>
      <rPr>
        <sz val="10"/>
        <rFont val="Arial"/>
        <family val="2"/>
      </rPr>
      <t xml:space="preserve"> = nulcear magnetic resonance (methodology</t>
    </r>
  </si>
  <si>
    <r>
      <rPr>
        <b/>
        <sz val="10"/>
        <rFont val="Arial"/>
        <family val="2"/>
      </rPr>
      <t xml:space="preserve">CIA </t>
    </r>
    <r>
      <rPr>
        <sz val="10"/>
        <rFont val="Arial"/>
        <family val="2"/>
      </rPr>
      <t>= Chemilumenescent Immunioassay</t>
    </r>
  </si>
  <si>
    <r>
      <rPr>
        <b/>
        <sz val="10"/>
        <rFont val="Arial"/>
        <family val="2"/>
      </rPr>
      <t>MIC</t>
    </r>
    <r>
      <rPr>
        <sz val="10"/>
        <rFont val="Arial"/>
        <family val="2"/>
      </rPr>
      <t>= Minimum Inhibitory Concentraiton- Sensitivity to organisms</t>
    </r>
  </si>
  <si>
    <r>
      <rPr>
        <b/>
        <sz val="10"/>
        <rFont val="Arial"/>
        <family val="2"/>
      </rPr>
      <t>CF</t>
    </r>
    <r>
      <rPr>
        <sz val="10"/>
        <rFont val="Arial"/>
        <family val="2"/>
      </rPr>
      <t>= Complement Fixation</t>
    </r>
  </si>
  <si>
    <r>
      <rPr>
        <b/>
        <sz val="10"/>
        <rFont val="Arial"/>
        <family val="2"/>
      </rPr>
      <t>RIA</t>
    </r>
    <r>
      <rPr>
        <sz val="10"/>
        <rFont val="Arial"/>
        <family val="2"/>
      </rPr>
      <t xml:space="preserve"> = Radio-immunoassay</t>
    </r>
  </si>
  <si>
    <t>Tube Station #s Lab</t>
  </si>
  <si>
    <t xml:space="preserve">Processing </t>
  </si>
  <si>
    <t>955 AND 945</t>
  </si>
  <si>
    <t>Blood Bank</t>
  </si>
  <si>
    <t>Flow</t>
  </si>
  <si>
    <t>Micro</t>
  </si>
  <si>
    <t>Special Coag</t>
  </si>
  <si>
    <t>Virology</t>
  </si>
  <si>
    <t>UH Blood Bank</t>
  </si>
  <si>
    <t>Methodist Blood Bank</t>
  </si>
  <si>
    <t>SPA &amp; Non-Lab Teams:  Do NOT register - Send Directly to Lab</t>
  </si>
  <si>
    <t>Basic Metabolic Panel (BMP)</t>
  </si>
  <si>
    <t>Generic Micro Order for Concentration when ordered</t>
  </si>
  <si>
    <t>Carba-R Enterobacterales Rectal Screen (CRE)</t>
  </si>
  <si>
    <t>Carba-R Enterobacterales Rectal Screen (CRE) Reflex: Carba-R for isolates (organism growing in culture)</t>
  </si>
  <si>
    <t>Blood Culture Reflex:  Blood Culture ID (from Blood Culture 3007)</t>
  </si>
  <si>
    <t>OR Cx + Stain</t>
  </si>
  <si>
    <t>Blood Fungus and AFB Culture</t>
  </si>
  <si>
    <t>Gonorrhea Culture (GC)</t>
  </si>
  <si>
    <t>VRE Screen Culture (Vancomycin-Resist Entero)</t>
  </si>
  <si>
    <t>Acid Fast Bacilli Culture + Stain (AFB)</t>
  </si>
  <si>
    <t>Wound Culture + Stain (Aerobic)</t>
  </si>
  <si>
    <t>Organism ID- Latex Agglutination</t>
  </si>
  <si>
    <t>Heliobacter pylori Antibodies IgA, IgG, IgM</t>
  </si>
  <si>
    <t>Cerebrospinal Fluid Culture + Stain  (CSF CX &amp; Stain)</t>
  </si>
  <si>
    <t>Antigen Typing, RBC (Phenotype, Blood Bank)</t>
  </si>
  <si>
    <t>Sickle Cell Antigen Typing</t>
  </si>
  <si>
    <t>Stone Analysis</t>
  </si>
  <si>
    <t>Amiodarone and Metabolite</t>
  </si>
  <si>
    <t>Copper, Serum/Plasma</t>
  </si>
  <si>
    <t>Ethyl Glucuronide Screen/Reflex-Urine Reflex:  Ethyl Glucuronide/Sulfate, UR, Quant (from 57114 Ethyl Gluc Screen)</t>
  </si>
  <si>
    <t>CKMB Mass Pl QN (Creatine Kinase)</t>
  </si>
  <si>
    <t>Cryofibrinogen</t>
  </si>
  <si>
    <t>24 Hour Quantitative Fecal Fat</t>
  </si>
  <si>
    <t>Helicobacter pylori Breath Test, Adult</t>
  </si>
  <si>
    <t>Lactate Dehydrogenase, Isoenzyme</t>
  </si>
  <si>
    <t>Oxcarbazepine or Eslicarbazepine Metab(MHD)</t>
  </si>
  <si>
    <t>Lactate Dehydrogenase Body Fluid QN (LDH)</t>
  </si>
  <si>
    <t>Lactate Pl Venous QN  (Lactic Acid)</t>
  </si>
  <si>
    <t>Lactate Dehydrogenase SerPl QN (LDH)</t>
  </si>
  <si>
    <t>Protein Electrophoresis CSF QN (ELP)</t>
  </si>
  <si>
    <t>Creatine Kinase SerPl QN  (CPK) (CK)</t>
  </si>
  <si>
    <t>B Type Natriuretic Peptide Plasma QN (BNP)</t>
  </si>
  <si>
    <t>Zinc, Serum/Plasma</t>
  </si>
  <si>
    <t>Bilirubin Fractions SerPl QN (total/direct)</t>
  </si>
  <si>
    <t>Keppra (Levetiracetam)</t>
  </si>
  <si>
    <t>5-Hydroxyindoleacetic Acid (HIAA) Urine</t>
  </si>
  <si>
    <t>5-Hydroxyindoleactic acid(5HIAA), Plasma</t>
  </si>
  <si>
    <t>Zinc Protoporphyrin, Whole Blood</t>
  </si>
  <si>
    <t>Protein Electrophoresis Ser QN (ELP)</t>
  </si>
  <si>
    <t>Protein Electrophoresis Serum w IFE Rflx (ELP)</t>
  </si>
  <si>
    <t>Protein Electrophoresis Serum w IFE Rflx (ELP) Reflex: Immunofixation (IFE) (reflex from 6400 ELP serum)</t>
  </si>
  <si>
    <t>Immunofixation, Serum  (IFE)</t>
  </si>
  <si>
    <t>Protein Electrophoresis Urine QN (ELP)</t>
  </si>
  <si>
    <t>Protein Electrophoresis Urine w IFE Rflx (ELP)</t>
  </si>
  <si>
    <t>Protein Electrophoresis Urine w IFE Rflx (ELP) Reflex: Immunofixation (IFE)   (reflex from 6424 ELP urine)</t>
  </si>
  <si>
    <t>Immunofixation, Urine (IFE)</t>
  </si>
  <si>
    <t>Arsenic, Urine w/ Rfx to Fractionated</t>
  </si>
  <si>
    <t>Arsenic, Urine w/ Rfx to Fractionated Reflex:  Arsenic, Franctionated Urine (from Test 114150)</t>
  </si>
  <si>
    <t>Lead Urine Random QN (Jan 2022- use new sendout orderable 11778 until further notice)</t>
  </si>
  <si>
    <t>Lead Bld QN (Jan 2022- use new sendout orderables 11776/11777 until further notice)</t>
  </si>
  <si>
    <t>Lead Hair</t>
  </si>
  <si>
    <t>Lead, Urine-24 Hour/Random</t>
  </si>
  <si>
    <t>Lead, Blood (Venous)</t>
  </si>
  <si>
    <t>Lead, Blood  (Capillary)</t>
  </si>
  <si>
    <t>Lead, Blood, Filter Paper</t>
  </si>
  <si>
    <t>Heavy Metals Pnl 6 UR w/ Rfx to Fractionated</t>
  </si>
  <si>
    <t>Heavy Metals Pnl 6 UR w/ Rfx to Fractionated Reflex:  Arsenic, Franctionated Urine (from Test 11154)</t>
  </si>
  <si>
    <t>Myoglobin Qualitative (urine)</t>
  </si>
  <si>
    <t>Vitamin A (Retinol)</t>
  </si>
  <si>
    <t>Vitamin E, Serum or Plasma</t>
  </si>
  <si>
    <t>Vitamin B1 (Thiamine), Bld Quant</t>
  </si>
  <si>
    <t>C-Telopeptide, Beta-Cross-Linked (B-CTx)</t>
  </si>
  <si>
    <t>Cadmium, Urine</t>
  </si>
  <si>
    <t>Cadmium Whole Blood</t>
  </si>
  <si>
    <t>Arsenic, Blood</t>
  </si>
  <si>
    <t>Helicobacter pylori Breath Test,Pediatric</t>
  </si>
  <si>
    <t>CBC w/Diff</t>
  </si>
  <si>
    <t>CBC w/Diff Manual Diff- CBC</t>
  </si>
  <si>
    <t>Pathologist Smear Review (CBC)</t>
  </si>
  <si>
    <t>Fecal Reducing Substances</t>
  </si>
  <si>
    <t>Platelet Aggregation</t>
  </si>
  <si>
    <t>PT INR  (Prothrombin time)</t>
  </si>
  <si>
    <t>Dilute Russell Viper Venom Time (DRVVT)</t>
  </si>
  <si>
    <t>Platelet Function Analyzer (PFA-100)</t>
  </si>
  <si>
    <t>Platelet Inhibition (Plt Inh, Aspirin)</t>
  </si>
  <si>
    <t>Protein S Clottable (functional, activity)</t>
  </si>
  <si>
    <t>Activated Protein C Resistance (APCR)</t>
  </si>
  <si>
    <t>Factor V Assay (Activity)</t>
  </si>
  <si>
    <t>Thrombin Clotting Time  (TCT)</t>
  </si>
  <si>
    <t>Bleeding Panel von Willebrand Disease vWFactor Multimeric</t>
  </si>
  <si>
    <t xml:space="preserve">vWFactor Multimeric Ristocetin Dose Response (RIPA) </t>
  </si>
  <si>
    <t>Ristocetin Dose Response (RIPA)  Collagen Binding</t>
  </si>
  <si>
    <t>HLA Disease Association</t>
  </si>
  <si>
    <t>Mixing Studies Reflex:  PT INR  (Protime)</t>
  </si>
  <si>
    <t>Reflex:  PT INR  (Protime) Reflex:  aPTT</t>
  </si>
  <si>
    <t>Reflex:  aPTT Reflex: Staclot</t>
  </si>
  <si>
    <t>Reflex: Staclot Reflex: Drvvt</t>
  </si>
  <si>
    <t>Reflex: Drvvt Reflex: All factors</t>
  </si>
  <si>
    <t>aPTT  (PTT)</t>
  </si>
  <si>
    <t>Protein C Activity (functional)</t>
  </si>
  <si>
    <t>Egg + Parasite Screen (Ova)</t>
  </si>
  <si>
    <t>Ova and Parasite Microscopic Exam (E&amp;P complete)</t>
  </si>
  <si>
    <t>Parasitology Stain by Modified Acid-Fast</t>
  </si>
  <si>
    <t>Antistreptolysin (ASO)</t>
  </si>
  <si>
    <t>Acetylcholine Receptor Binding Ab (ACHR)</t>
  </si>
  <si>
    <t>VDRL CSF VDRL CSF Confirm (from 4758)</t>
  </si>
  <si>
    <t>Mitochondrial Antibody IF Quantitative (AMA)</t>
  </si>
  <si>
    <t>Celiac Disease Cascade Screen Tissue Transglutaminase Ab IgA Celiac  (TTg) (from 1105)</t>
  </si>
  <si>
    <t>Tissue Transglutaminase Ab IgA Celiac  (TTg) (from 1105) Tissue Transglutaminase Ab IgG Celiac (TTG) (from 1105)</t>
  </si>
  <si>
    <t>Tissue Transglutaminase Ab IgG Celiac (TTG) (from 1105) Gliadin (Deamidated) Ab, IgA (from 1105)</t>
  </si>
  <si>
    <t>Gliadin (Deamidated) Ab, IgA (from 1105) Gliadin (Deamidated) Ab, IgG (from 1105)</t>
  </si>
  <si>
    <t>Gliadin (Deamidated) Ab, IgG (from 1105) Endomysial Antibody/IgA by IFA (from 1105)</t>
  </si>
  <si>
    <t>Striated Muscle IgG Ser w/Reflex to Titr Reflex:  Striated Muscle IgG Ser Titer (from 7765 screen)</t>
  </si>
  <si>
    <t>Native DNA Antibody IF Qualitative (Double stranded)</t>
  </si>
  <si>
    <t>Toxoplasma IgM Elisa Ser QL  (titer)</t>
  </si>
  <si>
    <t>Varicella Zoster Virus Antibody, IgM</t>
  </si>
  <si>
    <t xml:space="preserve">Hepatitis B Surface Ag QL     Hepatitis B Surface Ag Confirmation </t>
  </si>
  <si>
    <t>Lyme Disease Antibody IgG EIA w/ RFX (Blood)</t>
  </si>
  <si>
    <t>Lyme Disease Antibody IgG EIA w/ RFX (Blood) Reflex:  **B. burgdorferi IgG Immunoblot (Blood)  (from Lyme test 11365 )</t>
  </si>
  <si>
    <t>Lyme Disease AB IgG/IgM EIA w/ RFX  (Blood)</t>
  </si>
  <si>
    <t>Lyme Disease AB IgG/IgM EIA w/ RFX  (Blood) Reflex:  **B. burgdorferi IgG Immunoblot (Blood)  (from Lyme test 11364)</t>
  </si>
  <si>
    <t>Reflex:  **B. burgdorferi IgG Immunoblot (Blood)  (from Lyme test 11364) Reflex:  **B. burgdorferi IgM Immunoblot (Blood) (from Lyme test 11364)</t>
  </si>
  <si>
    <t>Lyme Disease Reflexive Panel (CSF) Reflex: *Borrelia burgdorferi Antibody, IgM by IB  CSF (from Lyme test 10977)</t>
  </si>
  <si>
    <t>Reflex: *Borrelia burgdorferi Antibody, IgM by IB  CSF (from Lyme test 10977) Reflex: **B. burgdorferi AB, IgG by Immunoblot (CSF)  (from test 10977)</t>
  </si>
  <si>
    <t>Reflex: **B. burgdorferi AB, IgG by Immunoblot (CSF)  (from test 10977) Reflex: **Lyme CNS Infect/IgG Ab Index  (from test 10977)</t>
  </si>
  <si>
    <t>Borrelia burgdorferi IgG/M Immunoblot (Blood) (Lyme reflex)</t>
  </si>
  <si>
    <t>Measles Ab IgG EIA (Rubeola)</t>
  </si>
  <si>
    <t>Rubella IgG Antibody</t>
  </si>
  <si>
    <t>MMR Careset</t>
  </si>
  <si>
    <t>Lipoprotein(a)</t>
  </si>
  <si>
    <t>Parvovirus B19 Antibody G/M</t>
  </si>
  <si>
    <t>Blastomyces Antibody IgG EIA, S/P</t>
  </si>
  <si>
    <t>Histoplasma AB CF/GD (see Tests 4734, 4730)</t>
  </si>
  <si>
    <t>Heparin Induced Thrombocytopenia Ab (PF4-H) HIT</t>
  </si>
  <si>
    <t>GAD65 Antibody</t>
  </si>
  <si>
    <t>HIV-1/-2 Antibody/HIV Antigen QL Reflex: HIV 1/2 Ab Confirmation (reflex from 4500 HIV-1/2 Ab/Ag)</t>
  </si>
  <si>
    <t>Anti-Neutrophil Cytoplasmic Antibody (ANCA)</t>
  </si>
  <si>
    <t>Anti-Neutrophil Cytoplasmic Antibody with Reflex to Titer and MPO/PR3 Antibodies (ANCA)</t>
  </si>
  <si>
    <t>MPO/PR3 Antibodies (ANCA)</t>
  </si>
  <si>
    <t>Myeloperox Antibodies, IgG  (MPO)  (ANCA)</t>
  </si>
  <si>
    <t>Serine Proteinase 3, IgG (PR3)  (ANCA)</t>
  </si>
  <si>
    <t xml:space="preserve"> Myeloperoxidase/Serine Proteinase 3 Abs RFLX ANCA (MPO/PR3)</t>
  </si>
  <si>
    <t xml:space="preserve"> Myeloperoxidase/Serine Proteinase 3 Abs RFLX ANCA (MPO/PR3) Reflex: ANCA IgG IF (from 11669 MPO/PR3)</t>
  </si>
  <si>
    <t>HTLV I/II Antibodies, Western Blot</t>
  </si>
  <si>
    <t>HTLV I/II Antibodies, Western Blot Reflex: Human T-Lymphotropic Virus Types I/II Antibodies, Western Blot</t>
  </si>
  <si>
    <t>Chromatin Ab EIA (IgG)</t>
  </si>
  <si>
    <t>Allergen, Food, Avocado, IgE</t>
  </si>
  <si>
    <t>Allergen, Food, Halibut, IgE</t>
  </si>
  <si>
    <t>Allergen, Tree, Cedar/Red, IgE</t>
  </si>
  <si>
    <t>Allergen, Tree, Hackberry IgE</t>
  </si>
  <si>
    <t>Allergen, Food, Mushroom IgE</t>
  </si>
  <si>
    <t>Allergen, Food, Mustard,  IgE</t>
  </si>
  <si>
    <t>Allergen, Food,Pine(Pinon) Nut, IgE</t>
  </si>
  <si>
    <t>Allergen, Weed, Kochia/Firebush</t>
  </si>
  <si>
    <t>Allergen, Vanilla</t>
  </si>
  <si>
    <t>Allergen Honeybee Venom IgE</t>
  </si>
  <si>
    <t>Allergen White-Faced Hornet</t>
  </si>
  <si>
    <t>Allergen Yellow Jacket</t>
  </si>
  <si>
    <t>Allergen Yellow-Faced Hornet</t>
  </si>
  <si>
    <t>Allergen Cockroach, German</t>
  </si>
  <si>
    <t>Allergen, Food, Trout, IgE</t>
  </si>
  <si>
    <t>Allergen, Tree, White Pine, IgE</t>
  </si>
  <si>
    <t>Allergen Hazel nut  (Hazelnut)</t>
  </si>
  <si>
    <t>Allergen Cantaloupe/Honeydew Melon</t>
  </si>
  <si>
    <t>Allergen, Food, Watermelon, IgE</t>
  </si>
  <si>
    <t>Allergen, Animal, Rabbit Epithelium, IgE</t>
  </si>
  <si>
    <t>Allergen, Weed, Yellow Dock IgE</t>
  </si>
  <si>
    <t>Allergen, Fungi/Mold, Aspergillus niger, IgE</t>
  </si>
  <si>
    <t>Allergen Gum Arabic (Acacia spp) IgE</t>
  </si>
  <si>
    <t>Glomerular Basement Membrane Antibody, IgG (GBM)</t>
  </si>
  <si>
    <t>F-Actin IgG w/reflex ASMA</t>
  </si>
  <si>
    <t>F-Actin IgG w/reflex ASMA Smooth Muscle Antibody IF Quantitative   (F-Actin)</t>
  </si>
  <si>
    <t>Cholesterol High Density Lipid SerPl QN (HDL)</t>
  </si>
  <si>
    <t xml:space="preserve">ACE (Angiotensin Converting Enzyme QN) </t>
  </si>
  <si>
    <t>Drugs of Abuse Scn Ur w Confirm Rflx (DAU)</t>
  </si>
  <si>
    <t>Drugs of Abuse Scn Ur w Confirm Rflx (DAU) Reflex: Amphetamines, Urine, Quant</t>
  </si>
  <si>
    <t>Reflex: Amphetamines, Urine, Quant Reflex: Barbiturates, Urine, Quant</t>
  </si>
  <si>
    <t>Reflex: Barbiturates, Urine, Quant Reflex: Benzodiazepine, Urine, Quant</t>
  </si>
  <si>
    <t>Reflex: Benzodiazepine, Urine, Quant Reflex: THC/Metabolite, UR, Quant</t>
  </si>
  <si>
    <t>Reflex: THC/Metabolite, UR, Quant Reflex: Cocaine, Metabolite, UR, Quant</t>
  </si>
  <si>
    <t>Reflex: Cocaine, Metabolite, UR, Quant Reflex: Methadone/Metabolite, Urine, Quant</t>
  </si>
  <si>
    <t>Reflex: Methadone/Metabolite, Urine, Quant Reflex: Opiates, Urine, Quant</t>
  </si>
  <si>
    <t>Reflex: Opiates, Urine, Quant Reflex: Phencyclidine (PCP), UR, Quant</t>
  </si>
  <si>
    <t>Phencyclidine Screen Urine QL (PCP)</t>
  </si>
  <si>
    <t>Cholesterol Low Density Lipid SerPl QN (LDL)</t>
  </si>
  <si>
    <t>Vancomycin Pre SerPl QN  (Trough)</t>
  </si>
  <si>
    <t>Vancomycin Post SerPl QN (Peak)</t>
  </si>
  <si>
    <t>Amylase Isoenzymes Ser QN</t>
  </si>
  <si>
    <t>Salicylate SerPl QN (aspirin)</t>
  </si>
  <si>
    <t>Alanine Aminotransferase SerPl QN (ALT)</t>
  </si>
  <si>
    <t>Gentamicin Pre SerPl QN (Trough)</t>
  </si>
  <si>
    <t>Gentamicin Post SerPl QN (Peak)</t>
  </si>
  <si>
    <t>Tobramycin Pre SerPl QN (Trough)</t>
  </si>
  <si>
    <t>Tobramycin Post SerPl QN (Peak)</t>
  </si>
  <si>
    <t>Amikacin Post SerPl QN (Peak)</t>
  </si>
  <si>
    <t>Carbon Dioxide SerPl QN</t>
  </si>
  <si>
    <t>GGT SerPl QN  (Gamma Glutamyl Transferase)</t>
  </si>
  <si>
    <t>Aspartate Aminotransferase SerPl QN (AST)</t>
  </si>
  <si>
    <t>Vanillylmandelic Acid/Homovanillic Acid, UR QN (VMA)</t>
  </si>
  <si>
    <t>Vanillylmandelic Acid Quantitative, Urine/24Hr/R</t>
  </si>
  <si>
    <t>Creatinine Clearance (urine)</t>
  </si>
  <si>
    <t>Comprehensive Metabolic Panel (CMP)</t>
  </si>
  <si>
    <t>Thyroid Peroxidase Ab (TPO)</t>
  </si>
  <si>
    <t>Anti-Thyroglobulin Antibody QN   (1st step Thyroglob Tumor Marker Test)</t>
  </si>
  <si>
    <t>Anti-Thyroglobulin Antibody QN   (1st step Thyroglob Tumor Marker Test) Reflex: Thyroglobulin Ser   (2nd step if &lt;=4)</t>
  </si>
  <si>
    <t>Reflex: Thyroglobulin Ser   (2nd step if &lt;=4) Relex: Thyroglobulin by LC-MS/MS  (2nd step if &gt;+4)</t>
  </si>
  <si>
    <t>ACTH Pl QN  (Adrenocorticotropic Hormone)</t>
  </si>
  <si>
    <t>Testosterone, Bioavailable and Sex Hormone Binding Globulin (Includes Total Testosterone), Adult Male</t>
  </si>
  <si>
    <t>Insulin-like Growth Factor-1 (IGF-1)</t>
  </si>
  <si>
    <t>FK506 Bld QN (Tacrolimus)</t>
  </si>
  <si>
    <t>Prostate Specific Antigen Ser QN (PSA)</t>
  </si>
  <si>
    <t>Prostate Health Index</t>
  </si>
  <si>
    <t>Beta HCG SerPl QN  (Tumor Marker)</t>
  </si>
  <si>
    <t>DHEA-S Ser QN (Dehydroepiandrosterone Sulfate)</t>
  </si>
  <si>
    <t>Homocysteine SerPl QN  (total)</t>
  </si>
  <si>
    <t>Carcinoembryonic Antigen SerPl QN (CEA)</t>
  </si>
  <si>
    <t>Alpha Fetoprotein Tumor Marker SerPl QN (AFP)</t>
  </si>
  <si>
    <t>Alpha Fetoprotein Tumor Marker Fld QN (AFP)</t>
  </si>
  <si>
    <t>Carbohydrate Antigen 19-9 Ser QN (CA 19-9)</t>
  </si>
  <si>
    <t xml:space="preserve">ACTH 1 HR Stimulation Ser QN </t>
  </si>
  <si>
    <t>Thyroxine SerPl QN (T4)</t>
  </si>
  <si>
    <t>TSH 3rd Generation w T4 Free Direct Rflx Reflex:  T4 Free Direct SerPl QN (from Test 10078)</t>
  </si>
  <si>
    <t>T3 Ser QN (Triiodothyronine)</t>
  </si>
  <si>
    <t>Cancer Antigen 125 Ser QN (CA 125)</t>
  </si>
  <si>
    <t>Cancer Antigen 15-3 Ser QN (CA 15-3)</t>
  </si>
  <si>
    <t>Carcinoembryonic Antigen Body Fluid QN (CEA)</t>
  </si>
  <si>
    <t>Targeted Drug Profile Panel/Urine (TOF)</t>
  </si>
  <si>
    <t>Pain Management Screening Panel with Reflex to Quantitation, Urine</t>
  </si>
  <si>
    <t>Pain Management Screening Panel with Reflex to Quantitation, Urine Reflex:  See Reflex tab</t>
  </si>
  <si>
    <t>2,3-dinor 11B-Prostaglandin F2a, RanUr</t>
  </si>
  <si>
    <t>Allergen Rhodotorula IgE</t>
  </si>
  <si>
    <t>Matrix Metalloproteinase-7(MMP7)</t>
  </si>
  <si>
    <t>Allergen Tapioca IgE</t>
  </si>
  <si>
    <t>Allergen Smut Barley IgE</t>
  </si>
  <si>
    <t>Allergen Paprika, Sweet pepper (jalapeno)</t>
  </si>
  <si>
    <t>Allergen, Tree, Hickory White(Carya tomentosa) IgE</t>
  </si>
  <si>
    <t>Parathyroid Hormone Intact Ser QN (PTH)</t>
  </si>
  <si>
    <t>CU (Chronic Urticaria) Index Panel</t>
  </si>
  <si>
    <t>Trichomonas Prep (Vaginal Pathogen Panel) (Affirm)</t>
  </si>
  <si>
    <t>Genital Group B Strep PCR</t>
  </si>
  <si>
    <t>MTHFR PCR (Methylenetetrahydrofolate Reductase)</t>
  </si>
  <si>
    <t>Cytomegalovirus (CMV) by PCR Quant, CSF</t>
  </si>
  <si>
    <t>BCR-ABL p210 QN PCR (major)</t>
  </si>
  <si>
    <t xml:space="preserve">IGH Analysis </t>
  </si>
  <si>
    <t>Paroxysmal Nocturnal Hemoglobinuria (PNH)</t>
  </si>
  <si>
    <t>Respiratory PCR Viral Panel (RVP1)  (do not use yet as of 5/25/21</t>
  </si>
  <si>
    <t>C difficile Testing Algorithm GDH/C diff Toxin A/B (1st test for C diff algorithm)</t>
  </si>
  <si>
    <t>GDH/C diff Toxin A/B (1st test for C diff algorithm) C diff PCR                      (reflex from C diff algorithm)</t>
  </si>
  <si>
    <t>C.Trachomatis and N. Gonhorrhea PCR (CTNG) (Chlamydia/Gonhorrhea)</t>
  </si>
  <si>
    <t>Trichomonas vaginalis PCR</t>
  </si>
  <si>
    <t>Mycoplasma genitalium PCR</t>
  </si>
  <si>
    <t>Plasma Cell Myeloma Panel (NGS)</t>
  </si>
  <si>
    <t>Intact Fibroblast Growth Factor 23</t>
  </si>
  <si>
    <t>2,3-dinor 11B-Prostaglandin F2a, 24HrUR</t>
  </si>
  <si>
    <t>Mi-2 Autoantibodies</t>
  </si>
  <si>
    <t>Allergen Curry (Santa Maria) IgE</t>
  </si>
  <si>
    <t>HIV-1 RNA, Qualitative, TMA</t>
  </si>
  <si>
    <t>Allergen Bovine Serum Albumin IgE</t>
  </si>
  <si>
    <t>Allergen, Animal, Gerbil Epithelium, IgE</t>
  </si>
  <si>
    <t>Allergen Mace (Myristica fragrans) IgE</t>
  </si>
  <si>
    <t xml:space="preserve">Allergen Ispaghula/Psyllium Seed IgE </t>
  </si>
  <si>
    <t>Allergen Smut Corn</t>
  </si>
  <si>
    <t>Skeletal Disorders/Joint Sequencing Panel</t>
  </si>
  <si>
    <t>Corticosteroid Binding Globulin(CBG)</t>
  </si>
  <si>
    <t>Adenovirus Antibody, Serum</t>
  </si>
  <si>
    <t>Brucella Ab (Total) by Agglutination</t>
  </si>
  <si>
    <t>Cortisol, Salivary</t>
  </si>
  <si>
    <t>Hantavirus Antibodies, IgG/IgM</t>
  </si>
  <si>
    <t>Human Anti-Mouse Antibody (HAMA), ELISA</t>
  </si>
  <si>
    <t>Toxoplasma IgA Elisa QL</t>
  </si>
  <si>
    <t>JCV Antibody w/ Index-Rfx to Inhibition</t>
  </si>
  <si>
    <t>JCV Antibody w/ Index-Rfx to Inhibition Reflex: Stratify JCV Ab Inhibition</t>
  </si>
  <si>
    <t>Luteinizing Hormone SerPl QN 2nd IS  (LH)</t>
  </si>
  <si>
    <t>LH-ICMA Ser QN</t>
  </si>
  <si>
    <t>Allergen Anise Seed (Pimpinella anisum) IgE</t>
  </si>
  <si>
    <t>Herpes virus 7(HHV7) Antibodies/IgG/IgM</t>
  </si>
  <si>
    <t>Zika Virus by PCR, Blood</t>
  </si>
  <si>
    <t>FSH SerPl QN 2nd IRP (Follicle Stimulating Hormone)</t>
  </si>
  <si>
    <t>Toxocara Antibodies/ELISA</t>
  </si>
  <si>
    <t>Catecholamines Frac Ur QN - Outreach (change to temporary sendout)</t>
  </si>
  <si>
    <t>Catecholamines Fractionated, Urine Free</t>
  </si>
  <si>
    <t>Creatine Kinase, Isoenzymes</t>
  </si>
  <si>
    <t>Interleukin 6 QN  (IL-6)</t>
  </si>
  <si>
    <t>Hepatitis B E Antigen QL</t>
  </si>
  <si>
    <t>Enterovirus Detection QL PCR</t>
  </si>
  <si>
    <t>Angiotensin Converting Enzyme, CSF (ACE)</t>
  </si>
  <si>
    <t>Insulin-Like Growth Factor Binding Protein 3 (IGF)</t>
  </si>
  <si>
    <t>Porphobilinogen (PBG), Urine</t>
  </si>
  <si>
    <t>Ganglioside Antibodies IgG/M</t>
  </si>
  <si>
    <t>C-1-Esterase Inhibitor Functional</t>
  </si>
  <si>
    <t>Saccharomyces cervisiae  AB IgG/A (ASCA)</t>
  </si>
  <si>
    <t>Homovanillic Acid Quantitative, Urine/24Hr/R</t>
  </si>
  <si>
    <t>Hepatitis B E Antibody QL</t>
  </si>
  <si>
    <t>Syphilis Treponemal Total (IgM/IgG) Reflex: Syphilis RPR  (from 4659 Syph Trep Total (IgM/G)</t>
  </si>
  <si>
    <t>Reflex: Syphilis RPR  (from 4659 Syph Trep Total (IgM/G) Reflex: Treponeme Ab (TP-PA)  (from 4659 Syph Trep Total (IgM/G)</t>
  </si>
  <si>
    <t>Staclot LA (Hexagonal)</t>
  </si>
  <si>
    <t>Insecticide Exposure Panel</t>
  </si>
  <si>
    <t>Protein S Antigen  (Total)</t>
  </si>
  <si>
    <t>Acetylcholine Receptor Blocking Antibody (ACHR)</t>
  </si>
  <si>
    <t>Acetylcholine Receptor Modulating Ab (ACHR)</t>
  </si>
  <si>
    <t>VZV by PCR Quant, Aqueous Fluid</t>
  </si>
  <si>
    <t>Citrate Excretion, 24H, Ur</t>
  </si>
  <si>
    <t>Plasminogen Activator Inhibitor 1, Activity (PAI-1)</t>
  </si>
  <si>
    <t xml:space="preserve">Troponin-I High Sensitivity SerPl QN </t>
  </si>
  <si>
    <t>Vitamin C (Ascorbic Acid), Plasma</t>
  </si>
  <si>
    <t>Neuron Specific Enolase, Serum</t>
  </si>
  <si>
    <t>Acanthamoeba and Naegleria Culture</t>
  </si>
  <si>
    <t>Parvovirus B19 by PCR Quant, Amniotic Fluid</t>
  </si>
  <si>
    <t>Varicella-Zoster Virus Antibody, IgG CSF</t>
  </si>
  <si>
    <t>Interleukin 2 Receptor, Soluble, Serum (IL-2)</t>
  </si>
  <si>
    <t>Interleukin 5, Serum</t>
  </si>
  <si>
    <t>Interleukin 10, Serum</t>
  </si>
  <si>
    <t>Cystatin C with eGFR</t>
  </si>
  <si>
    <t>5-a-Dihydrotestosterone, LC/MS/MS</t>
  </si>
  <si>
    <t>Vascular Endothelial Growth Factor(VEG)</t>
  </si>
  <si>
    <t>Buprenorphine and Metabolites, SerPl, Quant</t>
  </si>
  <si>
    <t>Anti-Mullerian Hormone (AMH)</t>
  </si>
  <si>
    <t>PM/Scl-100 Antibody IgG by Immunoblot</t>
  </si>
  <si>
    <t>Dehydroepiandrosterone by TMS (DHEA)</t>
  </si>
  <si>
    <t>Copper, UR/24HR/Random</t>
  </si>
  <si>
    <t>Aspergillus Galactomannan Ag EIA, BAL</t>
  </si>
  <si>
    <t>Aspergillus Galactomannan Ag EIA, CSF</t>
  </si>
  <si>
    <t>Aspergillus Galactomannan Ag EIA, Serum</t>
  </si>
  <si>
    <t>Aspergillus Galactomannan Ag EIA, Body Fluid</t>
  </si>
  <si>
    <t>Blastomyces Antigen QN EIA, Serum/Plasma</t>
  </si>
  <si>
    <t>Blastomyces Antigen QN EIA, BAL</t>
  </si>
  <si>
    <t>Blastomyces Antigen QN EIA, CSF</t>
  </si>
  <si>
    <t>Blastomyces Antigen QN EIA, UR</t>
  </si>
  <si>
    <t>Blastomyces Antigen QN EIA, Body Fluid</t>
  </si>
  <si>
    <t>Toxoplasma &lt;16 weeks Pregnancy Panel</t>
  </si>
  <si>
    <t>Allergen, Insects and Venom, Fire Ant, IgE</t>
  </si>
  <si>
    <t>Cortisol, Free by Equilibrium Dial/LC-MS/MS</t>
  </si>
  <si>
    <t>Zonisamide Quantitative</t>
  </si>
  <si>
    <t>Thyroxine, Free by Equilibrium Dial/HPLC-TMS</t>
  </si>
  <si>
    <t>Meconium Drug Detection Pnl w/ THC (careset)</t>
  </si>
  <si>
    <t>Meconium Drug Detection Pnl w/ THC (careset) Drug Confirmation, Cannabinoids, Mec (from 11826)</t>
  </si>
  <si>
    <t>Triglyceride BF/RFLX Chylomicron Electrophoresis</t>
  </si>
  <si>
    <t>Triglyceride BF/RFLX Chylomicron Electrophoresis Reflex:  Chylomicron Electrophoresis (from 11975)</t>
  </si>
  <si>
    <t>Amitriptyline-Nortriptyline, S/P</t>
  </si>
  <si>
    <t>Doxepin and Metabolite, Serum/Plasma QN</t>
  </si>
  <si>
    <t>Yersinia Species Ab, IgG</t>
  </si>
  <si>
    <t>Bile Acids, Fractionated/Total-LCMS</t>
  </si>
  <si>
    <t>B pertussis Ab IgG/A w/ Reflex Reflex:  B Pertussis IgA Immunoblot (for 10307)</t>
  </si>
  <si>
    <t>Reflex:  B Pertussis IgA Immunoblot (for 10307) Reflex: B Pertussis IgG Immunoblot (for 10307)</t>
  </si>
  <si>
    <t>Testosterone F+T Ser LC-MS/MS QN Fem/Child</t>
  </si>
  <si>
    <t>Testosterone Free, Female or Children</t>
  </si>
  <si>
    <t>Prostatic Acid Phosphatase Level</t>
  </si>
  <si>
    <t>West Nile Virus Antibody Panel/CSF</t>
  </si>
  <si>
    <t>Cytogenetics, DEB Breakage Study for Fanconi Anemia</t>
  </si>
  <si>
    <t>Arbovirus Antibodies IgG/M, Serum</t>
  </si>
  <si>
    <t>N-methyl-D-Aspartate Receptor AB, CSF Reflex: Titer from test 18062 N-Methyl-D-Aspartate</t>
  </si>
  <si>
    <t>N-methyl-D-Aspartate Receptor AB, Serum</t>
  </si>
  <si>
    <t>N-methyl-D-Aspartate Receptor AB, Serum Reflex: Titer from test 11524 N-methyl-D-Aspartate Receptor Antibody Serum, IgG, Titer</t>
  </si>
  <si>
    <t>Cycloserine Level Quantitation/LCMS</t>
  </si>
  <si>
    <t>Meropenem Level Quantification/LCMS</t>
  </si>
  <si>
    <t>Isavuconazole Level QN/LCMS</t>
  </si>
  <si>
    <t>Fluconazole Level QN/LCMS</t>
  </si>
  <si>
    <t>Organism ID- Bacterial (Specify Aerobic/Anerobic)</t>
  </si>
  <si>
    <t>Candida Antibodies, IgA/IgG/IgM</t>
  </si>
  <si>
    <t>Aquaporin-4 Receptor AB, S Reflex:  Aquaporin-4 Receptor Antibody, IgG by IFA, Serum Titer</t>
  </si>
  <si>
    <t>von Willebrand Factor Multimers</t>
  </si>
  <si>
    <t>Adenosine Deaminase, Pleural Fluid</t>
  </si>
  <si>
    <t>Histoplasma Antigen QN EIA, BAL</t>
  </si>
  <si>
    <t>Histoplasma Antigen QN EIA, Serum/Plasma</t>
  </si>
  <si>
    <t>Histoplasma Antigen QN EIA, Body Fluid</t>
  </si>
  <si>
    <t>Histoplasma Antigen QN EIA, CSF</t>
  </si>
  <si>
    <t>Histoplasma Antigen QN EIA, Urine</t>
  </si>
  <si>
    <t>Histoplasma capsulatum DNA, RT-PCR</t>
  </si>
  <si>
    <t>Leptospira DNA, Qualitative, RT-PCR</t>
  </si>
  <si>
    <t>cN-1A Antibody, IgG</t>
  </si>
  <si>
    <t>Sulfatide Autoantibody Assay</t>
  </si>
  <si>
    <t>Clonazepam/7Aminoclonazepam Carisoprodol/Metabolite, Urine, Quant</t>
  </si>
  <si>
    <t>Acetazolamide SerPl QN</t>
  </si>
  <si>
    <t>Clobazam and Metabolites Quant, S/P</t>
  </si>
  <si>
    <t>Gamma-Hydroxybutyric Acid , Screen UR</t>
  </si>
  <si>
    <t>Glutathione Total</t>
  </si>
  <si>
    <t>P/Q-Type Calcium Channel(VGCC) Ab</t>
  </si>
  <si>
    <t xml:space="preserve">Opiates Confirmation SerPl/Bld </t>
  </si>
  <si>
    <t>Iodine, Urine 24HR/RANDOM</t>
  </si>
  <si>
    <t>Neuronal Nuclear Ab(Hu, Ri, Yo, Tr/DNER) IgG</t>
  </si>
  <si>
    <t>Succinylacetone, Quantitative, Urine</t>
  </si>
  <si>
    <t>Carotene, Serum Total Fentanyl/Metabolite, UR, Quant</t>
  </si>
  <si>
    <t>Fentanyl and Metabolite, QN (blood)</t>
  </si>
  <si>
    <t>Fentanyl Screen Urine QL</t>
  </si>
  <si>
    <t>Buprenorphine, Urine, Quant</t>
  </si>
  <si>
    <t>Parathyroid Hormone-Related Peptide  (PTH)</t>
  </si>
  <si>
    <t>Salmonella typhi and paratyphi Abs</t>
  </si>
  <si>
    <t>Allergen, Food, Quinoa IgE</t>
  </si>
  <si>
    <t>Phospholipase A2 Receptor Ab/Rfx to Titer Reflex:  Phospholipase A2 Receptor Ab Titer, IgG (from Test 10191)</t>
  </si>
  <si>
    <t>Aquaporin-4 Receptor AB, CSF Reflex:  Aquaporin-4 Receptor Antibody, IgG by IFA, CSF Titer (from test 10644)</t>
  </si>
  <si>
    <t>Lysozyme, Serum</t>
  </si>
  <si>
    <t>Barbiturates SerPl QN</t>
  </si>
  <si>
    <t>Zolpidem, Urine, Quant</t>
  </si>
  <si>
    <t>Gastrointestinal Pathogen Panel by PCR  (GPP) (orderable for Rotavirus)</t>
  </si>
  <si>
    <t>C burnetii Abs IgG/M with Rfx to Titer Reflex: Coxiella Burnetii (Q Fever) Ab IgG Phase 1 titer (from 10384 C burnetti G/M)</t>
  </si>
  <si>
    <t>Reflex: Coxiella Burnetii (Q Fever) Ab IgG Phase 1 titer (from 10384 C burnetti G/M) Reflex: Coxiella Burnetii (Q Fever) Ab IgG Phase 2 titer (from 10384 C burnetti G/M)</t>
  </si>
  <si>
    <t>Reflex: Coxiella Burnetii (Q Fever) Ab IgG Phase 2 titer (from 10384 C burnetti G/M) Reflex: Coxiella Burnetii (Q Fever) Ab IgM Phase 1 titer (from 10384 C burnetti G/M)</t>
  </si>
  <si>
    <t>Reflex: Coxiella Burnetii (Q Fever) Ab IgM Phase 1 titer (from 10384 C burnetti G/M) Reflex: Coxiella Burnetii (Q Fever) Ab IgM Phase 2 titer (from 10384 C burnetti G/M)</t>
  </si>
  <si>
    <t>Apolipoprotein E (APOE) Genotyping, Cardiovascular Risk</t>
  </si>
  <si>
    <t>Clozapine/Metab SerPl QN</t>
  </si>
  <si>
    <t>Natural Killer Cell Function</t>
  </si>
  <si>
    <t>Prostate-Specific Kallikrein, 4K Score</t>
  </si>
  <si>
    <t>ADAMTS13 Reflex Panel</t>
  </si>
  <si>
    <t>ADAMTS13 Reflex Panel Reflex: ADAMTS13 Antibody (from 10461 AdamTS13 reflex panel)</t>
  </si>
  <si>
    <t>Reflex: ADAMTS13 Antibody (from 10461 AdamTS13 reflex panel) Reflex: ADAMTS13 Inhibitor (from 10461 AdamTS13 reflex panel)</t>
  </si>
  <si>
    <t>Cystic Fibrosis, 165 Variants</t>
  </si>
  <si>
    <t>JAK2 Gene Mutation V617F with Reflex to CALR/MPL</t>
  </si>
  <si>
    <t>JAK2 Gene Mutation V617F with Reflex to CALR/MPL Reflex: MPL Mutation Detection by Capillary Electrophoresis (from 11672 JAK2)</t>
  </si>
  <si>
    <t>Reflex: MPL Mutation Detection by Capillary Electrophoresis (from 11672 JAK2) Reflex: CALR(Calreticulin) Exon 9 Mutation by PCR (reflex from 11672 JAK2)</t>
  </si>
  <si>
    <t>TCR Analysis (T-Cell Gene Rearrangement)</t>
  </si>
  <si>
    <t>MSI Mutation PCR QL (Microsatellite Instability)</t>
  </si>
  <si>
    <t>Carbohydrate Deficient TransferrIn/CDGS</t>
  </si>
  <si>
    <t>Platelet Antibody Identification Panel</t>
  </si>
  <si>
    <t>TPMT and NUDT15 Pharmacogenomics Genotyping</t>
  </si>
  <si>
    <t>Azathioprine (TPMT/NUDT15) Pharmaco Genotyping (IU)</t>
  </si>
  <si>
    <t>TPMT Pharmacogenomics Genotyping</t>
  </si>
  <si>
    <t>Cytogenetics, Blood, Chromosome Analysis</t>
  </si>
  <si>
    <t>Acylcarnitine analysis</t>
  </si>
  <si>
    <t>Plasma Amino Acid Analysis Quantitative</t>
  </si>
  <si>
    <t>Cytomegalovirus by PCR Quant, Aq Fld</t>
  </si>
  <si>
    <t>Cytomegalovirus by PCR Quant,Vit Fld</t>
  </si>
  <si>
    <t>Cytomegalovirus(CMV) by PCR Quant, BAL</t>
  </si>
  <si>
    <t>Cytogenetics, Blood for Leukemic Studies, Chromosome Analysis</t>
  </si>
  <si>
    <t>Hepatitis C Virus Genotype SerPl  (HCV)</t>
  </si>
  <si>
    <t xml:space="preserve">Hepatitis C SerPl QN PCR with RFLX HCV Genotype  </t>
  </si>
  <si>
    <t>Hepatitis C SerPl QN PCR with RFLX HCV Genotype   Reflex:  Hepatitis C Virus Genotype SerPl  (HCV) (from 11601 Hepatitis C  SerPl QN PCR)</t>
  </si>
  <si>
    <t>Hepatitis C SerPl QN PCR (HCV RNA)</t>
  </si>
  <si>
    <t>BCR-ABL1 QL/RFX p190-p210 QN</t>
  </si>
  <si>
    <t>BCR-ABL1 QL/RFX p190-p210 QN Reflex:  BCR-ABL1, Major, Quant (from 10065 BCRABL)</t>
  </si>
  <si>
    <t>Reflex:  BCR-ABL1, Major, Quant (from 10065 BCRABL) Reflex:  BCR-ABL1, Minor, Quant (from 10065 BCRABL)</t>
  </si>
  <si>
    <t>Cytogenetics, AML Panel FISH</t>
  </si>
  <si>
    <t>Cytogenetics, Plasma Cell Myeloma Panel</t>
  </si>
  <si>
    <t>Cytogenetics, MDS Panel (Myelodysplastic Syndrome)</t>
  </si>
  <si>
    <t>Cytogenetics, MPN Panel</t>
  </si>
  <si>
    <t>Cytology Surpath Vial - HPV ONLY (no pap)</t>
  </si>
  <si>
    <t>Indirect Antiglobulin Test (Indirect Coombs) (IAT)</t>
  </si>
  <si>
    <t>Indirect Antiglobulin Test (Indirect Coombs) (IAT) Reflex :  Antibody ID  (from 1130 Positive IAT)</t>
  </si>
  <si>
    <t>HLA Matched Platelet Transfusion Workup</t>
  </si>
  <si>
    <t>Allergen Trichophyton ment var goetzii (m211)</t>
  </si>
  <si>
    <t>Beta HCG Fld QN</t>
  </si>
  <si>
    <t>Carbon Dioxide Fld QN</t>
  </si>
  <si>
    <t>Lactate Dehydrogenase CSF QN (LDH)</t>
  </si>
  <si>
    <t>CRRT aPTT (Continuous Renal Replacement Therapy)</t>
  </si>
  <si>
    <t>Autoimmune Lymphoproliferative Syndrome (ALPS)</t>
  </si>
  <si>
    <t>Lymphocyte Phenotype (T and B cell)</t>
  </si>
  <si>
    <t>Body Fluid Culture + Stain (Aerobic)</t>
  </si>
  <si>
    <t>Candida auris DNA by PCR</t>
  </si>
  <si>
    <t xml:space="preserve">Cipro Resistant Enteric Screen </t>
  </si>
  <si>
    <t>Ear Culture + Stain (Aerobic)</t>
  </si>
  <si>
    <t>Eye Culture + Stain (Aerobic)</t>
  </si>
  <si>
    <t>Quantitated Hemoglobin S or C Bld QN</t>
  </si>
  <si>
    <t xml:space="preserve">Antiphospholipid Panel (Careset) </t>
  </si>
  <si>
    <t>von Willebrand Factor Collagen Binding Assay</t>
  </si>
  <si>
    <t>Lipids QL (urine)</t>
  </si>
  <si>
    <t>3-Hydroxy-3-Methylglutaryl Coenzyme A Reductase (HMGCR) Ab, IgG</t>
  </si>
  <si>
    <t>Adenosine Deaminase-RBC</t>
  </si>
  <si>
    <t>Allergen , Food, Anchovy IgE</t>
  </si>
  <si>
    <t>Allergen Catfish</t>
  </si>
  <si>
    <t>Allergen Western Ragweed</t>
  </si>
  <si>
    <t>Allergen, Food, Black Olive, IgE</t>
  </si>
  <si>
    <t>Allergen, Food, Canola(Rapeseed)IgE</t>
  </si>
  <si>
    <t>Allergen, Food, Cranberry, IgE</t>
  </si>
  <si>
    <t>Allergen, Food, Crayfish IgE</t>
  </si>
  <si>
    <t>Allergen, Food, Dill IgE</t>
  </si>
  <si>
    <t>Allergen, Food, Ginger, IgE</t>
  </si>
  <si>
    <t>Allergen, Food, Hops IgE</t>
  </si>
  <si>
    <t>Allergen, Food, Lima Bean/White Bean</t>
  </si>
  <si>
    <t>Allergen, Food, Mint IgE</t>
  </si>
  <si>
    <t>Allergen, Food, Papaya IgE</t>
  </si>
  <si>
    <t xml:space="preserve">Allergens, Peanut Components Panel IgE </t>
  </si>
  <si>
    <t>Allergen, Food, Pumpkin IgE</t>
  </si>
  <si>
    <t>Allergen, Food, Sardine IgE</t>
  </si>
  <si>
    <t>Allergen, Food, Turmeric IgE</t>
  </si>
  <si>
    <t>Allergen, Food, Walleye Pike IgE</t>
  </si>
  <si>
    <t>Allergen, Food, Whitefish IgE</t>
  </si>
  <si>
    <t>Allergen, Tree, Mountain Cedar (Juniper) Tree</t>
  </si>
  <si>
    <t>Allergen, Weed, Goldenrod IgE</t>
  </si>
  <si>
    <t>Alph-2-Macroglobulin</t>
  </si>
  <si>
    <t>Alpha Globin(HBA1/HBA2) Seq/Del/Dup</t>
  </si>
  <si>
    <t>Alpha-2-Antiplasmin Pl Activity QN</t>
  </si>
  <si>
    <t>Apolipoprotein B Quantitative</t>
  </si>
  <si>
    <t>Apolipoprotein E (APOE) Genotyping, Alzheimer Disease Risk</t>
  </si>
  <si>
    <t>B pertussis Ab IgM w/ Reflex</t>
  </si>
  <si>
    <t>B pertussis Ab IgM w/ Reflex Reflex:  B. pertussis Antibody, IgM Immunoblot (from 10308 B Pertussis)</t>
  </si>
  <si>
    <t>Bath Salts Panel, Serum or Plasma</t>
  </si>
  <si>
    <t>Beryllium Quantitative Serum or Plasma</t>
  </si>
  <si>
    <t>Beta Globin(HBB) Full Gene Sequencing</t>
  </si>
  <si>
    <t>Carbamazepine, Free and Total</t>
  </si>
  <si>
    <t>Carbambamazepine 10-11 Epoxide+Total SerPl QN</t>
  </si>
  <si>
    <t>Carbohydrate Deficient Transferring for ETOH</t>
  </si>
  <si>
    <t>Celiac Disease HLA-DQ Genotyping (part of Careset 10063)</t>
  </si>
  <si>
    <t>Chikungunya by PCR</t>
  </si>
  <si>
    <t>Comprehensive Ganglioside Antibodies</t>
  </si>
  <si>
    <t>Connexin 26, Full Gene Sequencing</t>
  </si>
  <si>
    <t>Connexin 30, (GJB6) 2 Deletions DNA</t>
  </si>
  <si>
    <t>Creatine Disorders Panel, Serum/Plasma</t>
  </si>
  <si>
    <t>Cytokine Panel 13, Serum</t>
  </si>
  <si>
    <t>Cytomegalovirus IgG Antibody, Avidity</t>
  </si>
  <si>
    <t>Diazepam/Metetabolite Level</t>
  </si>
  <si>
    <t>Diphenhydramine SerPl/Bld QN</t>
  </si>
  <si>
    <t>Duchenne/Becker Muscular Dystrophy (DMD) Deletion/Duplication with Reflex to Sequencing</t>
  </si>
  <si>
    <t>Duchenne/Becker Muscular Dystrophy (DMD) Deletion/Duplication with Reflex to Sequencing Reflex:  Duchenne/Becker MD (DMD) Sequence (from Test 10028)</t>
  </si>
  <si>
    <t>Echovirus Ab Ser Neutralization Titer</t>
  </si>
  <si>
    <t>Ehrlichia and Anaplasma Species/PCR</t>
  </si>
  <si>
    <t>Factor XIII Activity</t>
  </si>
  <si>
    <t>Fluoxetine/Norfluoxetine SerPl QN</t>
  </si>
  <si>
    <t>Gaucher Disease (GBA), 8 Variants</t>
  </si>
  <si>
    <t>HCV NS5a Drug Resistance by Sequencing</t>
  </si>
  <si>
    <t>Hemochromatosis (HFE) Three Mutations</t>
  </si>
  <si>
    <t>Hepatitis B Virus Genotype by Sequencing</t>
  </si>
  <si>
    <t>Hepatitis D Virus by Quantitative PCR</t>
  </si>
  <si>
    <t>Hexosaminidase A/Total Hexosaminidase</t>
  </si>
  <si>
    <t>HLA-B*57:01/Abacavir Sensitivity</t>
  </si>
  <si>
    <t>HTLV I/II Antibodies, Western Blot (confirmation)</t>
  </si>
  <si>
    <t>Human Epididymis Protein, 4</t>
  </si>
  <si>
    <t>Interferon Gamma, Serum</t>
  </si>
  <si>
    <t>Interleukin 12, Serum</t>
  </si>
  <si>
    <t>Leflunomide Metabolite, Serum/Plasma</t>
  </si>
  <si>
    <t>Leptospira Antibody, IgM by Dot Blot</t>
  </si>
  <si>
    <t>Lipoprotein Electrophoresis Ser/Pl QN</t>
  </si>
  <si>
    <t>3-Methylglutaconic Acid QN</t>
  </si>
  <si>
    <t>Melanocyte Stimulation Hormone, Beta</t>
  </si>
  <si>
    <t>Melanocyte Stimulation Hormone, Gamma</t>
  </si>
  <si>
    <t>Mitotane, Serum or Plasma</t>
  </si>
  <si>
    <t>Myasthenia Gravis Antibodies/Rfx Panel</t>
  </si>
  <si>
    <t>Myasthenia Gravis Antibodies/Rfx Panel Reflex:  Acetylcholine Receptor Modulating Antibody (from 10690)</t>
  </si>
  <si>
    <t>Reflex:  Acetylcholine Receptor Modulating Antibody (from 10690) Reflex:  Striated Muscle Antibodies, IgG Titer (from 10690)</t>
  </si>
  <si>
    <t>Narcolepsy(HLA-DQB1*06:02) Genotype</t>
  </si>
  <si>
    <t>Neuronal Cell Ab Ser EIA QN</t>
  </si>
  <si>
    <t>PAI-1 Genotyping</t>
  </si>
  <si>
    <t>Paliperidone, Serum/Plasma</t>
  </si>
  <si>
    <t>Pancreatitis, Panel (CFTR, CTRC, PRSS1, SPINK1) Sequencing</t>
  </si>
  <si>
    <t>Pemphigus Antibodies, IgG</t>
  </si>
  <si>
    <t>Phencyclidine(PCP) SerPl Confirmation</t>
  </si>
  <si>
    <t>Plasminogen, Activity</t>
  </si>
  <si>
    <t>Platelet Surface Glycoprotein by Flow Cytometry</t>
  </si>
  <si>
    <t>Pompe(GAA) Enzyme Activity Leukocytes</t>
  </si>
  <si>
    <t>Porphobilinogen Deaminase, RBC</t>
  </si>
  <si>
    <t>Pregabalin, Serum/Plasma, Quantitative</t>
  </si>
  <si>
    <t>RBC Band 3 Protein Reduction in HS</t>
  </si>
  <si>
    <t>Retinol Binding Protein Ser QN</t>
  </si>
  <si>
    <t>Risk of Ovarian Malignancy Algorithm</t>
  </si>
  <si>
    <t>Schistosoma Antibody IgG</t>
  </si>
  <si>
    <t>Sertraline Level, Serum/Plasma</t>
  </si>
  <si>
    <t>Sperm Antibodies IgA and IgG</t>
  </si>
  <si>
    <t>Spinal Muscular Atrophy(SMA) Copy Number</t>
  </si>
  <si>
    <t>Teichoic Acid Ab Ser ID Titer</t>
  </si>
  <si>
    <t>Testosterone, Bioavailable and Sex Hormone Binding Globulin (Includes Total Testosterone), Female/Chl</t>
  </si>
  <si>
    <t>Tetanus  Antibody, IgG</t>
  </si>
  <si>
    <t>Diphtheria, Tetanus, H. Influenzae B Ab, IgG</t>
  </si>
  <si>
    <t>Thyroxine Binding Globulin/TBG</t>
  </si>
  <si>
    <t>Titanium Quantitative S/P</t>
  </si>
  <si>
    <t>Toxoplasma gondii PCR QL</t>
  </si>
  <si>
    <t>Transforming Growth Factor beta1, Serum</t>
  </si>
  <si>
    <t>Trazodone Level, Serum/Plasma</t>
  </si>
  <si>
    <t>Warfarin Quantitative</t>
  </si>
  <si>
    <t>Yersinia Species Ab, IgA</t>
  </si>
  <si>
    <t>17-Hydroxycorticosteroids,UR/24HR/Random</t>
  </si>
  <si>
    <t>48 Hour Quantitative Fecal Fat</t>
  </si>
  <si>
    <t>72 Hour Quantitative Fecal Fat</t>
  </si>
  <si>
    <t>Acetylcholinesterase and Fetal Hgb AF</t>
  </si>
  <si>
    <t>Acylglycines, Urine, Quantitative</t>
  </si>
  <si>
    <t>Adenosine Deaminase, CSF</t>
  </si>
  <si>
    <t>Adenosine Deaminase, Pericardial Fluid</t>
  </si>
  <si>
    <t>Adenosine Deaminase, Peritoneal  Fluid</t>
  </si>
  <si>
    <t>Alpha 1 Antitrypsin, QN Random Stool</t>
  </si>
  <si>
    <t>Alpha Fetoprotein Amnio w/Reflex</t>
  </si>
  <si>
    <t>Alpha Fetoprotein Amnio w/Reflex Reflex:  Acetylcholinesterase and Fetal HGB, Amniotic Fluid (from test 10572)</t>
  </si>
  <si>
    <t xml:space="preserve">CSF Amino Acid QN </t>
  </si>
  <si>
    <t>Arbovirus Antibodies IgG/M, CSF</t>
  </si>
  <si>
    <t>Arsenic Analysis, Hair</t>
  </si>
  <si>
    <t>Arsenic, Fractionated, Urine</t>
  </si>
  <si>
    <t>Bath Salts Panel, Urine</t>
  </si>
  <si>
    <t>Beta-2-Microglobulin CSF QN</t>
  </si>
  <si>
    <t>Cortisol, Urine Free 24HR/Random</t>
  </si>
  <si>
    <t>Creatine Disorders Panel, Urine</t>
  </si>
  <si>
    <t>DAS-9 Screen w Reflex Confirmation SerPl</t>
  </si>
  <si>
    <t>Disaccharidase, Tissue Analysis</t>
  </si>
  <si>
    <t>Drug Detect Panel-Umbilical Cord, QL</t>
  </si>
  <si>
    <t>Entamoeba histolytica Antigen, EIA</t>
  </si>
  <si>
    <t>Fructose Semen</t>
  </si>
  <si>
    <t>Herpes Simplex Virus 1/2 Ab, IgG, CSF</t>
  </si>
  <si>
    <t>Herpes Simplex Virus 1/2 Ab, IgM, CSF</t>
  </si>
  <si>
    <t>HIV-1 Virus Quantitative NAAT, CSF</t>
  </si>
  <si>
    <t>Iron, Liver</t>
  </si>
  <si>
    <t>Lymphocyte Antigen Proliferation</t>
  </si>
  <si>
    <t>Lymphocyte Proliferation aCD3</t>
  </si>
  <si>
    <t>Lymphocyte Proliferation aCD3 Reflex:  Additional Flow Stimulant (fromTest 11979)</t>
  </si>
  <si>
    <t>M-Protein Isotype,TOF/MS Serum</t>
  </si>
  <si>
    <t>M-Protein Isotype,TOF/MS Serum Reflex:  Immunofixation Delta/Epsilon (from Test 11980)</t>
  </si>
  <si>
    <t>Mucopolysaccarides Screen, Urine (MPS)</t>
  </si>
  <si>
    <t>Mucopolysaccharides, QN, Urine</t>
  </si>
  <si>
    <t>Neuron Specific Enolase/CSF</t>
  </si>
  <si>
    <t>Neuronal Cell Antibodies, CSF</t>
  </si>
  <si>
    <t xml:space="preserve">Nicotine/Metabolites, Urine, Quant </t>
  </si>
  <si>
    <t xml:space="preserve">Urine Orotic Acid Analysis </t>
  </si>
  <si>
    <t>Phenol Exposure Quantitative, UR</t>
  </si>
  <si>
    <t>Phenylalanine Pl QN</t>
  </si>
  <si>
    <t>Pipecolic Acid, Serum/Plasma</t>
  </si>
  <si>
    <t>Pipecolic Acid, Urine</t>
  </si>
  <si>
    <t>Porphyrins Stool QN</t>
  </si>
  <si>
    <t>Porphyrins Total w/ Rfx to Fractionation (Plasma)</t>
  </si>
  <si>
    <t>Porphyrins Total w/ Rfx to Fractionation (Plasma) Reflex:  Porphyrins, Fractionation, Plasma (from test 10460)</t>
  </si>
  <si>
    <t>Porphyrins, Fractionation and Quant Ur</t>
  </si>
  <si>
    <t>Prostated Cancer Biomarker</t>
  </si>
  <si>
    <t>Pyruvic Acid CSF QN</t>
  </si>
  <si>
    <t>Varicella-Zoster Virus Antibody, IgM CSF</t>
  </si>
  <si>
    <t>Allergen, Insect,Paper Wasp Venom,IgG</t>
  </si>
  <si>
    <t>Allergen, Weed, Nettle</t>
  </si>
  <si>
    <t>BCRABL1  Mutation Analysis by NGS</t>
  </si>
  <si>
    <t>Parvovirus B19, Qualitative, PCR</t>
  </si>
  <si>
    <t>Rheumatoid Factor, Body Fluid</t>
  </si>
  <si>
    <t>FLT3 ITD and TKD Mutation Detection</t>
  </si>
  <si>
    <t xml:space="preserve">FLT3 ITD and TKD Mutation Detection Tapentadol/Metabolite, UR, Quant </t>
  </si>
  <si>
    <t xml:space="preserve">Tramadol/Metabolite, Quantitative, Ser/Pl           </t>
  </si>
  <si>
    <t>Clonidine, Serum or Plasma</t>
  </si>
  <si>
    <t>Corticosterone, Serum/Plasma</t>
  </si>
  <si>
    <t>Epi pro-Colon</t>
  </si>
  <si>
    <t>Ethambutol Quant , Serum/Plasma</t>
  </si>
  <si>
    <t>Fluoride Quantitative, Serum/Plasma</t>
  </si>
  <si>
    <t>High Molecular Weight Kininogen Activity</t>
  </si>
  <si>
    <t>Human Placental Lactogen (HPL)</t>
  </si>
  <si>
    <t>Lysosomal Acid Lipase Activity</t>
  </si>
  <si>
    <t>Methylphenidate and Metabolite, S/P</t>
  </si>
  <si>
    <t>Methylphenidate and Metabolite, UR</t>
  </si>
  <si>
    <t>Parathyroid, Fine Needle Aspirate(FNA)</t>
  </si>
  <si>
    <t>Perampanel Quantitative, Serum/Plasma</t>
  </si>
  <si>
    <t>Zika Virus by PCR, Urine</t>
  </si>
  <si>
    <t>Meperidine/Metabolite, UR, Quant</t>
  </si>
  <si>
    <t>Anabolic Steroids Screen w/ Rflx to Conf</t>
  </si>
  <si>
    <t>Babesia microti Antibodies, IgG/IgM by IFA</t>
  </si>
  <si>
    <t>Extended Myositis Panel</t>
  </si>
  <si>
    <t>IGHV Mutation Analysis by Sequencing</t>
  </si>
  <si>
    <t>KIT (D816V) Mutation by PCR</t>
  </si>
  <si>
    <t>Prekallikrein Factor, Activity</t>
  </si>
  <si>
    <t>Tramadol, Urine Screen w/ Reflex to Quantification</t>
  </si>
  <si>
    <t>Tramadol, Urine Screen w/ Reflex to Quantification Reflex:  Tramadol/Metabolite, UR, Quant  (from Test 10868 Tramadol Screen)</t>
  </si>
  <si>
    <t>Treponema Pallidum AB, IgG by IFA, CSF</t>
  </si>
  <si>
    <t>Typhus Fever Antibodies, IgG/IgM</t>
  </si>
  <si>
    <t>Enterovirus by PCR, NP swab</t>
  </si>
  <si>
    <t>Lymphocytic Choriomeningitis(LCM)Ab,IgG/M</t>
  </si>
  <si>
    <t>Allergen, Weed, Scale</t>
  </si>
  <si>
    <t>Allergen, Weed, Dandelion IgE</t>
  </si>
  <si>
    <t>Allergen, Food, Apricot IgE</t>
  </si>
  <si>
    <t>Allergen, Food, Beet Root IgE</t>
  </si>
  <si>
    <t>Secretin Level</t>
  </si>
  <si>
    <t>Tissue Plasminogen Activator Antigen</t>
  </si>
  <si>
    <t>Antifungal Level, 5-Flurocytosine, 5-FC</t>
  </si>
  <si>
    <t>Propylene Glycol, Serum or Plasma</t>
  </si>
  <si>
    <t>Umbilical Cord-Ethyl Glucuronide, QUAL</t>
  </si>
  <si>
    <t>Gal-1-Phos Uridyltransferase(GALT),RBC</t>
  </si>
  <si>
    <t>Myasthenia Gravis Reflex Pnl/Musk Ab</t>
  </si>
  <si>
    <t>Myasthenia Gravis Reflex Pnl/Musk Ab Reflex:  Acetylcholine Receptor Modulating Ab (from 11018 Myasthenia Gravis)</t>
  </si>
  <si>
    <t>Circulating Immune Complex/C3 Fragments</t>
  </si>
  <si>
    <t>Sulfonamides, Quantitative Serum/Plasma</t>
  </si>
  <si>
    <t>Pancreastatin, Serum</t>
  </si>
  <si>
    <t>Candida Species by PCR</t>
  </si>
  <si>
    <t>CNS Demyelinating Disease Reflex Panel</t>
  </si>
  <si>
    <t>CNS Demyelinating Disease Reflex Panel Reflex:  Aquaporin-4 Receptor Antibody, IgG by IFA, Serum Titer (from Test 11039 CNS Demyelin Rfx Panel)</t>
  </si>
  <si>
    <t>Reflex:  Aquaporin-4 Receptor Antibody, IgG by IFA, Serum Titer (from Test 11039 CNS Demyelin Rfx Panel) Reflex:  Myelin Oligodendrocyte Glycoprotein (MOG) Antibody Titer, IgG (from Test 11039 CNS Demyelin Rfx Panel)</t>
  </si>
  <si>
    <t>Reptilase Time, Reflex to 1:1 Mix</t>
  </si>
  <si>
    <t>Reptilase Time, Reflex to 1:1 Mix Reflex:  Reptilase Time 1:1 Mix</t>
  </si>
  <si>
    <t>Alprazolam Level</t>
  </si>
  <si>
    <t>Antimicrobial Level- Azithromycin S/P</t>
  </si>
  <si>
    <t>Lymphocytic Choriomeningitis Virus Abs, IgG/IgM, CSF</t>
  </si>
  <si>
    <t>Pemphigus Antibody, IgA</t>
  </si>
  <si>
    <t>Titin Antibody</t>
  </si>
  <si>
    <t>Thyroid Stimulating Immunoglobulin(TSI)</t>
  </si>
  <si>
    <t>Allergen, Grass, Brome Grass</t>
  </si>
  <si>
    <t>Mexiletine, Serum or Plasma</t>
  </si>
  <si>
    <t>Rifampin and Metabolite Level, Serum/Plasma</t>
  </si>
  <si>
    <t>Methyl Bromide Metabolite, Ser/Pl</t>
  </si>
  <si>
    <t>Chymotrypsin, Fecal</t>
  </si>
  <si>
    <t>Chromogenic Factor VIII, Activity</t>
  </si>
  <si>
    <t>Bile Acids, Urine</t>
  </si>
  <si>
    <t>Alpha-Galactosidase</t>
  </si>
  <si>
    <t>Anti-Enterocyte Antibodies</t>
  </si>
  <si>
    <t>Arsenic Nails ICP-MS QN</t>
  </si>
  <si>
    <t>Arylsulfatase A, Leukocyte</t>
  </si>
  <si>
    <t>Digoxin, Free</t>
  </si>
  <si>
    <t>Drug Screen Prescription/OTC Urine GC-MS</t>
  </si>
  <si>
    <t>Encephalopathy, Autoimmune/Paraneoplastic, CSF</t>
  </si>
  <si>
    <t>Encephalopathy, Autoimmune/Paraneoplastic, Ser</t>
  </si>
  <si>
    <t xml:space="preserve">Pediatric Enceph, Autoimmune Eval, CSF </t>
  </si>
  <si>
    <t>Glucotetrasaccharides, Urine</t>
  </si>
  <si>
    <t>Growth Differentiation Factor 15</t>
  </si>
  <si>
    <t>Kingella kingae PCR, Blood</t>
  </si>
  <si>
    <t>Kingella kingae PCR, Fluid/Tissue</t>
  </si>
  <si>
    <t xml:space="preserve">Leukotriene E4, Random Urine </t>
  </si>
  <si>
    <t>Leukotriene E4, 24 hour, Urine</t>
  </si>
  <si>
    <t>Neurotensin</t>
  </si>
  <si>
    <t>Oxysterols, Plasma</t>
  </si>
  <si>
    <t>Serotonin, 24 Hour, Urine</t>
  </si>
  <si>
    <t>Isoniazid Level</t>
  </si>
  <si>
    <t xml:space="preserve">Copeptin proAVP, Plasma </t>
  </si>
  <si>
    <t>OncoHeme NGS for Myeloid Neoplasms</t>
  </si>
  <si>
    <t>Coccidioides Antigen QN EIA, BAL</t>
  </si>
  <si>
    <t>Coccidioides Antigen QN EIA, CSF</t>
  </si>
  <si>
    <t>Coccidioides Antigen QN EIA, Serum/Plasma</t>
  </si>
  <si>
    <t>Coccidioides Antigen QN EIA, Urine</t>
  </si>
  <si>
    <t>Coccidioides Antigen QN EIA, Body Fluid</t>
  </si>
  <si>
    <t>(1-3)-Beta-D-Glucan, CSF (Fungitell)</t>
  </si>
  <si>
    <t>(1-3)-Beta-D-Glucan, Serum (Fungitell)</t>
  </si>
  <si>
    <t>Histoplasma Antibody IgG/IgM EIA, S/P</t>
  </si>
  <si>
    <t>Histoplasma Antibody IgG/IgM EIA, CSF</t>
  </si>
  <si>
    <t>C1 Function (by Hemolytic Assay)</t>
  </si>
  <si>
    <t>C3 Function (by Hemolytic Assay)</t>
  </si>
  <si>
    <t>Lipoprotein-Associated Phospholipase A2</t>
  </si>
  <si>
    <t>Liver Cytosolic Type 1, Antibody IgG</t>
  </si>
  <si>
    <t>Macroamylase, Qualitative</t>
  </si>
  <si>
    <t>Proliferating Cell Nuclear Antigen Ab</t>
  </si>
  <si>
    <t>Ehrlichia chaffeensis DNA RT-PCR</t>
  </si>
  <si>
    <t>Melatonin, Serum/Plasma</t>
  </si>
  <si>
    <t>Myelin Oligodendrocyte Glycoprotein Ab,CSF</t>
  </si>
  <si>
    <t>Toxocara Antibodies/ELISA, Fluid</t>
  </si>
  <si>
    <t>Tamoxifen and Metabolites</t>
  </si>
  <si>
    <t>Early Sjogren's Syndrome Panel</t>
  </si>
  <si>
    <t>Telomere Length 2 Panel Assay</t>
  </si>
  <si>
    <t>Telomere Length 6 Panel Assay</t>
  </si>
  <si>
    <t>Busulfan Level Bld QN</t>
  </si>
  <si>
    <t>Carboxylases Blood</t>
  </si>
  <si>
    <t>Cytomegalovirus(CMV) by PCR Quant, Urine</t>
  </si>
  <si>
    <t>Epstein Barr Virus by PCR Quant, CSF</t>
  </si>
  <si>
    <t>Granculocyte Macrophage Colony Stim Factor</t>
  </si>
  <si>
    <t>HSV 1/2 by PCR Quant, Vitreous Fluid</t>
  </si>
  <si>
    <t>Human Herpes Virus 6 by PCR Quant, CSF</t>
  </si>
  <si>
    <t>Human Herpes Virus 6 by PCR Quant, Plasma</t>
  </si>
  <si>
    <t>Human Herpes Virus 8 by PCR Quant, WB</t>
  </si>
  <si>
    <t>ImmuKnow Assay, Whole Blood</t>
  </si>
  <si>
    <t>Pneumocystis jiroveci by PCR, Quant, WB</t>
  </si>
  <si>
    <t>Toxoplasma gondii by PCR Quant, BAL</t>
  </si>
  <si>
    <t>Toxoplasma gondii by PCR Quant, CSF</t>
  </si>
  <si>
    <t>Toxoplasma gondii by PCR Quant, Vitreous</t>
  </si>
  <si>
    <t>Toxoplasma gondii by PCR Quant, WB</t>
  </si>
  <si>
    <t>VZV by PCR Quant,Vitreous Fluid</t>
  </si>
  <si>
    <t>Allergen, Food,  Cashew Component IgE</t>
  </si>
  <si>
    <t>Ganglionic Acetylcholine Receptor Antibody (AChR)</t>
  </si>
  <si>
    <t>Pathologist Interp Coag</t>
  </si>
  <si>
    <t>Bronchoalveolar Lavage Diff (BAL Diff)</t>
  </si>
  <si>
    <t>BCR-ABL p190 QN PCR (minor)</t>
  </si>
  <si>
    <t>SARS Coronavirus 19 and Influenza A + B PCR</t>
  </si>
  <si>
    <t>Hepatitis C Ab QL (HCV) Reflex HCV RNA PCR</t>
  </si>
  <si>
    <t>Hepatitis C Ab QL (HCV) Reflex HCV RNA PCR Refles:  Hepatitis C SerPl QN PCR (from test 7215)</t>
  </si>
  <si>
    <t>MS Panel (Lab Orderable)</t>
  </si>
  <si>
    <t>Reducing Substances (urine)</t>
  </si>
  <si>
    <t>Susceptibility MIC Cefiderocol</t>
  </si>
  <si>
    <t>SUSCEPTIBILITY, MIC/MBC</t>
  </si>
  <si>
    <t>Susceptibility, Mold</t>
  </si>
  <si>
    <t>Susceptibility, Ethambutol MAI</t>
  </si>
  <si>
    <t>Allergen Zucchini</t>
  </si>
  <si>
    <t>Allergen, Animal, Hamster Epithelium IgE</t>
  </si>
  <si>
    <t>Allergen, Animal, Mouse Epithelium IgE</t>
  </si>
  <si>
    <t>Allergen, Animal, Mouse Urine IgE</t>
  </si>
  <si>
    <t>Allergen, Fungi/Mold, S. botryosum, IgE</t>
  </si>
  <si>
    <t>Allergen, Grass, Bahia, IgE</t>
  </si>
  <si>
    <t>Allergen, Grass, Cult Corn Pollen, IgE</t>
  </si>
  <si>
    <t>Allergen, House Dust Greer, IgE</t>
  </si>
  <si>
    <t>Allergen, Insect, Mosquito IgE</t>
  </si>
  <si>
    <t>Allergen, Insect, White Faced Hornet,IgG</t>
  </si>
  <si>
    <t>Allergen, Insect, Yellow Hornet,IgG</t>
  </si>
  <si>
    <t>Allergen, Insect, Yellow Jacket,IgG</t>
  </si>
  <si>
    <t>Felbamate Blood</t>
  </si>
  <si>
    <t>Gamma-Hydroxybutyric Acid , Screen S/P</t>
  </si>
  <si>
    <t>Hypoglycemia Panel (Sulfonylureas) S/P</t>
  </si>
  <si>
    <t>Imipramine and Desipramine</t>
  </si>
  <si>
    <t>Immunoglobulin A Subclasses A1/A2</t>
  </si>
  <si>
    <t>Inflammatory BowelDx Differentiation Panel</t>
  </si>
  <si>
    <t>Infliximab Activity and Neutralizing Antibody</t>
  </si>
  <si>
    <t>Influenza A Virus Ab Ser IgG by ELISA</t>
  </si>
  <si>
    <t>Influenza B Virus Ab Ser IgG by ELISA</t>
  </si>
  <si>
    <t>Listeria Ab Ser Complement Fixation Titr</t>
  </si>
  <si>
    <t>Liver-Kidney Microsome 1 Antibody, IgG</t>
  </si>
  <si>
    <t>Nicotine/Metabolites,Ser/Pl Quantitative</t>
  </si>
  <si>
    <t>Nortriptyline, Serum</t>
  </si>
  <si>
    <t>Propafenone, Quantitative</t>
  </si>
  <si>
    <t xml:space="preserve">Propoxyphene/Metabolite Urine </t>
  </si>
  <si>
    <t>Rufinamide, Serum or Plasma</t>
  </si>
  <si>
    <t>Silver Quantitative, Serum/Plasma</t>
  </si>
  <si>
    <t>Soluble Fibrin Monomer</t>
  </si>
  <si>
    <t>Trypanosoma cruzi, Antibody IgG</t>
  </si>
  <si>
    <t>Trypanosoma cruzi, Antibody IgM</t>
  </si>
  <si>
    <t>Tumor Necrosis Factor-alpha, Serum</t>
  </si>
  <si>
    <t>UGT1A1 Irinotecan Genotyping</t>
  </si>
  <si>
    <t>Valproic Acid, F and T</t>
  </si>
  <si>
    <t>Carnitine, Free and Total, Urine</t>
  </si>
  <si>
    <t>Chromium, Urine</t>
  </si>
  <si>
    <t>Circulating Tumor Cell (CTC) Count</t>
  </si>
  <si>
    <t>Coccidioides Antibody by CF, CSF</t>
  </si>
  <si>
    <t>Copper, Liver</t>
  </si>
  <si>
    <t>Methaqualone Quantitative, Urine</t>
  </si>
  <si>
    <t>Syn Cannabinoid Metabolites-QL/Urine</t>
  </si>
  <si>
    <t>Thallium,  Whole Blood</t>
  </si>
  <si>
    <t>Thallium, Urine/24HR/Random</t>
  </si>
  <si>
    <t>Thiopurine Methyltransferase RBC  (TPMT Enzyme)</t>
  </si>
  <si>
    <t>Thyroglobulin Fine Needle Aspiration(FNA)</t>
  </si>
  <si>
    <t>Toll-Like Recept Function</t>
  </si>
  <si>
    <t>Tyrosine Plasma</t>
  </si>
  <si>
    <t>JAK 2 Exon 12 Mutation Analysis by PCR</t>
  </si>
  <si>
    <t>JC Virus by PCR</t>
  </si>
  <si>
    <t>17-Ketosteroids, 24 Hour Urine</t>
  </si>
  <si>
    <t>Allergen, Food, Alpha-Lactalbumin IgE</t>
  </si>
  <si>
    <t>Allergen, Food, Egg Component IgE</t>
  </si>
  <si>
    <t>Baclofen Quantitative, Serum/Plasma</t>
  </si>
  <si>
    <t>CBFB-MYH11 inv(16), Quant</t>
  </si>
  <si>
    <t>Pregabalin, Urine, Quantitative</t>
  </si>
  <si>
    <t>Vitamin B7 Biotin</t>
  </si>
  <si>
    <t>MOG IgG Antibody, Serum with Reflex</t>
  </si>
  <si>
    <t>MOG IgG Antibody, Serum with Reflex Reflex:  Myelin Oligodendrocyte Glycoprotein (MOG) Antibody Titer, IgG (from Test 10873 MOG IgG Ab))</t>
  </si>
  <si>
    <t>N. Meningitidis A,C,W-135 and Y IgG</t>
  </si>
  <si>
    <t>Natalizumab Antibodies</t>
  </si>
  <si>
    <t>Parechovirus by PCR</t>
  </si>
  <si>
    <t>Purines and Pyrimidines Panel, Urine</t>
  </si>
  <si>
    <t>Tiagabine Quantitative, Serum/Plasma</t>
  </si>
  <si>
    <t>Tick Borne PCR, Blood</t>
  </si>
  <si>
    <t>Twin Zygosity Testing</t>
  </si>
  <si>
    <t>C Burnetii/Ricket AB PNL (3 separate orderables)</t>
  </si>
  <si>
    <t>Allergen, Food, Chestnut IgE</t>
  </si>
  <si>
    <t>Allergen, Food, Clove IgE</t>
  </si>
  <si>
    <t>Allergen, Food, Red Snapper, IgE</t>
  </si>
  <si>
    <t>Allergen, Fungi/Mold, E. floccosum, IgE</t>
  </si>
  <si>
    <t>Allergen, Fungi/Mold, T. viride IgE</t>
  </si>
  <si>
    <t>Allergen, Insect, Cockroach, American</t>
  </si>
  <si>
    <t xml:space="preserve">Allergen, Venom, Honey Bee IgG  </t>
  </si>
  <si>
    <t>Allergen, Occupation, Gum Carageenan IgE</t>
  </si>
  <si>
    <t>Allergen, Tree, Oak Red, IgE</t>
  </si>
  <si>
    <t>IGF-2 Ser QN</t>
  </si>
  <si>
    <t>Metanephrines Fraction, UR, 24HR/Random</t>
  </si>
  <si>
    <t>Phosphatidylcholine Abs, IgGMA</t>
  </si>
  <si>
    <t>Allergen, Animal, Goat Epithelium IgE</t>
  </si>
  <si>
    <t>Allergen, Food, Caraway Seed, IgE</t>
  </si>
  <si>
    <t>Allergen, Food, Coriander/Cilantro IgE</t>
  </si>
  <si>
    <t>Allergen, Food, Gelatin Bovine IgE</t>
  </si>
  <si>
    <t>Allergen, Food, Gelatin Porcine IgE</t>
  </si>
  <si>
    <t>Allergen, Food, Sole, IgE</t>
  </si>
  <si>
    <t>Allergen, Food, White Pollock, IgE</t>
  </si>
  <si>
    <t>Allergen, Grass, Alfalfa, IgE</t>
  </si>
  <si>
    <t>Allergen, Tree, Cypress Bald IgE</t>
  </si>
  <si>
    <t>Allergen, Tree, Melaleuca Tree, IgE</t>
  </si>
  <si>
    <t>Measles(Rubeola) Antibody, IgM</t>
  </si>
  <si>
    <t>Allergen, Animal, Budgerigar Dropping IgE</t>
  </si>
  <si>
    <t>Allergen, Animal, Rat Urine IgE</t>
  </si>
  <si>
    <t>Allergen, Animal, Sheep Epithelium/Wool IgE</t>
  </si>
  <si>
    <t>Allergen, Food, Bay Leaf IgE</t>
  </si>
  <si>
    <t>Allergen, Food, Herring IgE</t>
  </si>
  <si>
    <t>Allergen, Food, Plum IgE</t>
  </si>
  <si>
    <t>Allergen, Food, Swordfish IgE</t>
  </si>
  <si>
    <t>Allergen, Fungi/Mold, Aspergillus flavus IgE</t>
  </si>
  <si>
    <t>Allergen, Fungi/Mold, Botrytis cinerea IgE</t>
  </si>
  <si>
    <t>Allergen, Grass, Cultivated Barley Pollen IgE</t>
  </si>
  <si>
    <t>Allergen, Grass, Cultivated Oat Pollen IgE</t>
  </si>
  <si>
    <t>Allergen, Food, Common Millet IgE</t>
  </si>
  <si>
    <t>Allergen, Food, Goat Milk IgE</t>
  </si>
  <si>
    <t>Allergen, Food, Haddock IgE</t>
  </si>
  <si>
    <t>Allergen, Food, Mahi Mahi IgE</t>
  </si>
  <si>
    <t>Allergen, Food, Nectarine IgE</t>
  </si>
  <si>
    <t>Allergen, Food, Octopus IgE</t>
  </si>
  <si>
    <t>Allergen, Grass, Canary Grass IgE</t>
  </si>
  <si>
    <t>Allergen, Grass, Common Reed IgE</t>
  </si>
  <si>
    <t>Allergen, Grass, Salt Grass IgE</t>
  </si>
  <si>
    <t>Allergen, Tree, Maple Sugar IgE</t>
  </si>
  <si>
    <t>Collagen Type II Antibody, ELISA, Serum</t>
  </si>
  <si>
    <t>Heparin Cofactor II, Plasma</t>
  </si>
  <si>
    <t>IGF-1 with Calculated Z Score (Insulin-Like Growth)</t>
  </si>
  <si>
    <t>LSD, Urine-Screen w/ Rflx to Confirmation</t>
  </si>
  <si>
    <t>LSD, Urine-Screen w/ Rflx to Confirmation Reflex:  LSD Confirmation, Urine (from test 10980)</t>
  </si>
  <si>
    <t>CADASIL (NOTCH3) Gene Sequencing by NGS</t>
  </si>
  <si>
    <t>Y Chromosome Microdeletion</t>
  </si>
  <si>
    <t>Beckwith Widemann/Russel-Silver Syndrome</t>
  </si>
  <si>
    <t>Galactosemia(GALT) 9 Mutations</t>
  </si>
  <si>
    <t>Galactosemia(GALT) Enzyme Act w/9 Mutations</t>
  </si>
  <si>
    <t>Prothrombin Antibody, IgG</t>
  </si>
  <si>
    <t>Adenovirus by Qualitative PCR, CSF</t>
  </si>
  <si>
    <t>Adenovirus by PCR Qualitative, Whole Blood</t>
  </si>
  <si>
    <t>Allergen, Insect, Bumble Bee Venom IgE</t>
  </si>
  <si>
    <t>Babesia Species by PCR</t>
  </si>
  <si>
    <t>Malaria Detection and Speciation, Qual, PCR</t>
  </si>
  <si>
    <t>Relapsing Fever Borrelia Species by PCR</t>
  </si>
  <si>
    <t>Legionella Species by Qualitative PCR</t>
  </si>
  <si>
    <t>Chikungunya Antibodies, IgG and IgM</t>
  </si>
  <si>
    <t>IDH1/IDH2 Mutation Analysis, Exon 4</t>
  </si>
  <si>
    <t>Testosterone,Free, Adult Male ED/LC-MS/MS</t>
  </si>
  <si>
    <t>Chromogranin A, Serum</t>
  </si>
  <si>
    <t>Francisella tularensis Ab, IgG/M w/Rfx to Agglut</t>
  </si>
  <si>
    <t>Francisella tularensis Ab, IgG/M w/Rfx to Agglut Reflex:  Francisella tularensis Antibodies by Agglutination (from test 11495)</t>
  </si>
  <si>
    <t>Pancreatic Elastase, Fecal by Immunoassay</t>
  </si>
  <si>
    <t>Chromium Level, RBC</t>
  </si>
  <si>
    <t>Celiac Disease Serology-Genotyping Careset</t>
  </si>
  <si>
    <t>Gamma Globin (HBG1/HBG2) Sequencing</t>
  </si>
  <si>
    <t>Orthopoxvirus/Monkeypox Virus DNA, PCR</t>
  </si>
  <si>
    <t>Phospho-Tau/Total-Tau/A Beta42,CSF</t>
  </si>
  <si>
    <t>Bb Complement Level-Serum/Plasma</t>
  </si>
  <si>
    <t>C3 Nephritic Factor</t>
  </si>
  <si>
    <t>C5a Level</t>
  </si>
  <si>
    <t>CD107a Mobilization/NK Cell Degranulation</t>
  </si>
  <si>
    <t>Factor H Autoantibody;FACTORH</t>
  </si>
  <si>
    <t>SC5b-9 Level</t>
  </si>
  <si>
    <t>Soluble CD163 (sCD163)</t>
  </si>
  <si>
    <t>TCR Alpha-Beta/Gamma-Delta</t>
  </si>
  <si>
    <t>TMA Profile aHus/TTP</t>
  </si>
  <si>
    <t>Complement Factor I</t>
  </si>
  <si>
    <t>Complete Complement Profile</t>
  </si>
  <si>
    <t>CXCL9</t>
  </si>
  <si>
    <t>Eculizumab Level</t>
  </si>
  <si>
    <t>Eculizumab Pharmicokinetic Panel</t>
  </si>
  <si>
    <t>Interleukin 18(IL-18)</t>
  </si>
  <si>
    <t>Membrane Cofactor Protein MCP-CD46</t>
  </si>
  <si>
    <t>S100A8/S100A9 Heterodimer</t>
  </si>
  <si>
    <t>TCR V-Beta Repertoire</t>
  </si>
  <si>
    <t>CD45 RA/RO</t>
  </si>
  <si>
    <t>Complement Factor H</t>
  </si>
  <si>
    <t>Neutrophil Adhesion Markers</t>
  </si>
  <si>
    <t>Perforin/Granzyme B</t>
  </si>
  <si>
    <t>Soluble Fas-Ligand</t>
  </si>
  <si>
    <t>TMA Complement Panel</t>
  </si>
  <si>
    <t>Vascular Endothelial Growth Factor D (VEG)</t>
  </si>
  <si>
    <t>SAP (XLP-1) and XIAP (XLP-2) Panel</t>
  </si>
  <si>
    <t>X-Chromosome Inactivation Analysis</t>
  </si>
  <si>
    <t>Alpha-1 Antitrypsin Clearance Stool</t>
  </si>
  <si>
    <t>HLA-B*58:01 Genotyping, Allopurinol Hypersensitivity</t>
  </si>
  <si>
    <t>N-Methylhistamine/24 Hour Urine</t>
  </si>
  <si>
    <t>N-Methylhistamine/Random Urine</t>
  </si>
  <si>
    <t>Beckwith-Wiedemann Synd H19/LT1 Methylation Pnl</t>
  </si>
  <si>
    <t>Gaucher Disease/Biomarker Panel</t>
  </si>
  <si>
    <t>Progesterone Quantitative/HPLC-MS/MS</t>
  </si>
  <si>
    <t xml:space="preserve">Testosterone total, Female/Child LC-MS/MS </t>
  </si>
  <si>
    <t>Neuromuscular Disorders Panel</t>
  </si>
  <si>
    <t>AR Gene/Spinal-Bulbar Muscular Atrophy(SBMA)</t>
  </si>
  <si>
    <t>Ataxia Xpanded Panel/Sequence Analysis</t>
  </si>
  <si>
    <t>Autism ID Xpanded Panel/Sequence Analysis</t>
  </si>
  <si>
    <t>Cardiac Sequence and Deletion/Duplication</t>
  </si>
  <si>
    <t>Cardiomyopathy Sequencing/Del/Dup Panel</t>
  </si>
  <si>
    <t>CHD7 Gene Sequencing/CHARGE Syndrome</t>
  </si>
  <si>
    <t>CNBP/Myotonic Dystrophy, Type 2 (DM2)</t>
  </si>
  <si>
    <t>Combined Mito Genome/Mito Nuclear Panel</t>
  </si>
  <si>
    <t>Comprehensive Epilepsy Seq/Del/Dup Panel</t>
  </si>
  <si>
    <t>Comprehensive Neurofibromatosis(NF) Panel</t>
  </si>
  <si>
    <t>Cortical Brain Malformations Panel</t>
  </si>
  <si>
    <t>Epilepsy Deletion/Duplication Panel</t>
  </si>
  <si>
    <t>EpiXpanded Panel/Sequence Analysis</t>
  </si>
  <si>
    <t>GLA Gene / Fabry Disease</t>
  </si>
  <si>
    <t>Hearing Loss Panel</t>
  </si>
  <si>
    <t>Hereditary Neuropathy Seq/Del/Dup Pnl</t>
  </si>
  <si>
    <t>Heritable Disorders of Connective Tissue</t>
  </si>
  <si>
    <t>Infantile Epilepsy Panel/Seq/Del/Dup</t>
  </si>
  <si>
    <t>Leukodystrophy Xpanded Panel</t>
  </si>
  <si>
    <t>Long QT(LQTS) Syndrome Seq/Del/ Dup</t>
  </si>
  <si>
    <t>Macrocephaly/Overgrowth Syndrome Seq/Del/Dup</t>
  </si>
  <si>
    <t>Melanoma Panel</t>
  </si>
  <si>
    <t>MEN1 Gene Sequencing and Del/Dup</t>
  </si>
  <si>
    <t>MEN2A/MEN2B(RET) Sequencing</t>
  </si>
  <si>
    <t>Metabolic Myopathy Panel</t>
  </si>
  <si>
    <t>NF1 Gene/Neurofibromatosis Type 1</t>
  </si>
  <si>
    <t>NF1/SPRED1 Sequencing/Del/Dup</t>
  </si>
  <si>
    <t>NF2 Panel/Seq/DEL/DUP/NF2 and SMARCB1</t>
  </si>
  <si>
    <t>PAX6 Gene Sequencing/Deletion/Duplication</t>
  </si>
  <si>
    <t>PMP22 Gene Del/Dup</t>
  </si>
  <si>
    <t>PMP22 Gene Sequencing/Hereditary Neuropathy</t>
  </si>
  <si>
    <t>Severe Combined Deficiency Panel(SCID)</t>
  </si>
  <si>
    <t>Tuberous Sclerosis Panel/Sequence/DEL/DUP</t>
  </si>
  <si>
    <t>XomeDxPlus-Whole Exome Analysis-DUO</t>
  </si>
  <si>
    <t>XomeDxPlus-Whole Exome Analysis-Proband</t>
  </si>
  <si>
    <t>XomeDxPlus-Whole Exome Analysis-Trio</t>
  </si>
  <si>
    <t>XomeDx-Whole Exome Sequence Analysis-Duo</t>
  </si>
  <si>
    <t>XomeDx-Whole Exome Sequence Analysis-Proband</t>
  </si>
  <si>
    <t>XomeDx-Whole Exome Sequence Analysis-Trio</t>
  </si>
  <si>
    <t>XomeDxXpress-Whole Exome Sequence Analysis</t>
  </si>
  <si>
    <t>Noonan and Comprehensive RASopathies Panel</t>
  </si>
  <si>
    <t>PABPN1 Repeat Analysis</t>
  </si>
  <si>
    <t>C9ORF72 Repeat Analysis for ALS</t>
  </si>
  <si>
    <t>Charcot Marie Tooth(CMT) Panel</t>
  </si>
  <si>
    <t>Comprehensive Brain Malformations Panel</t>
  </si>
  <si>
    <t>Cornelia de Lange Syndrome</t>
  </si>
  <si>
    <t>Craniosynostosis Panel</t>
  </si>
  <si>
    <t>Cataract Panel</t>
  </si>
  <si>
    <t>FBN1 Gene Sequencing/Deletion/Duplication</t>
  </si>
  <si>
    <t>Hyperammonemia/UreaCycle/Transporter Pnl</t>
  </si>
  <si>
    <t>Marfan/TAAD/Related Disorders Panel</t>
  </si>
  <si>
    <t>B-Negative SCID Panel</t>
  </si>
  <si>
    <t>B-Positive SCID Panel</t>
  </si>
  <si>
    <t>MECP2 Gene Sequencing &amp; Del/Dup</t>
  </si>
  <si>
    <t>Congenital Myasthenia Syndromes Panel</t>
  </si>
  <si>
    <t>Dementia Panel</t>
  </si>
  <si>
    <t>Dystonia and Parkinsonism  Panel</t>
  </si>
  <si>
    <t>Limb-Girdle Muscular Dystrophy Panel</t>
  </si>
  <si>
    <t>MitoXpanded Panel</t>
  </si>
  <si>
    <t>Parkinson Disease Panel</t>
  </si>
  <si>
    <t>Rett/Angelman Syndrome Panel</t>
  </si>
  <si>
    <t>Dystonia Panel</t>
  </si>
  <si>
    <t>Methymalonic Acid/Related Disorders Pnl</t>
  </si>
  <si>
    <t>Peroxisomal Disorders Panel</t>
  </si>
  <si>
    <t>Comprehensive Holoprosencephaly Panel</t>
  </si>
  <si>
    <t>Hypertrophic Cardiomyopathy(HCM) Panel</t>
  </si>
  <si>
    <t>FMR1 CGG Repeat Analysis</t>
  </si>
  <si>
    <t>NAGLU Gene Sequencing(Sanfillippo Syndrome)</t>
  </si>
  <si>
    <t>Retinal Dystrophy Xpanded Panel</t>
  </si>
  <si>
    <t>BTK Gene Sequencing/Del/Dup</t>
  </si>
  <si>
    <t>Microcephaly Xpanded Panel</t>
  </si>
  <si>
    <t>XomeDx Priority</t>
  </si>
  <si>
    <t>Cerebral Palsy Xpanded Panel</t>
  </si>
  <si>
    <t>Congenital Hypotonia Xpanded Panel</t>
  </si>
  <si>
    <t>Mito Genome Sequencing/Deletion</t>
  </si>
  <si>
    <t>L-Asparaginase Activity</t>
  </si>
  <si>
    <t>Asparaginase Activity and Antibody Panel</t>
  </si>
  <si>
    <t>Lysosomal Enzyme Panel</t>
  </si>
  <si>
    <t>MPS I / II Hurler/Hunter Syndromes, UR Monitor</t>
  </si>
  <si>
    <t>MPS III Sanfilippo Syndrome, UR Monitor</t>
  </si>
  <si>
    <t>MPS IV Morquio Syndrome, UR Monitor</t>
  </si>
  <si>
    <t>MPS VI Maroteaux-Lamy Syndrome, UR Monitor</t>
  </si>
  <si>
    <t>MPS VII Sly Syndrome, UR Monitor</t>
  </si>
  <si>
    <t>Mucopolysaccharidosis (MPS) Panel 10 Enzymes</t>
  </si>
  <si>
    <t>MRD Analysis/Immunophenotyping</t>
  </si>
  <si>
    <t>FirstScreen-First Trimester Screening</t>
  </si>
  <si>
    <t>Integrated Screen-First Trimester</t>
  </si>
  <si>
    <t>Integrated Screen-Second Trimester</t>
  </si>
  <si>
    <t>Microarray Prenatal</t>
  </si>
  <si>
    <t>Sequential Screen-First Trimester</t>
  </si>
  <si>
    <t>Sequential Screen-Second Trimester</t>
  </si>
  <si>
    <t>Free and Total Carnitine Analysis</t>
  </si>
  <si>
    <t>Urine Amino Acid QN</t>
  </si>
  <si>
    <t>Cytogenetics, Chorionic Villus, Chromosome Analysis</t>
  </si>
  <si>
    <t>Cytogenetics, Amniotic Fluid, Chromosome Analysis</t>
  </si>
  <si>
    <t>Cytogenetics, Bone Marrow, Chromosome Analysis</t>
  </si>
  <si>
    <t>Cytogenetics, Cancer FISH</t>
  </si>
  <si>
    <t>Cytogenetics, CMA (Chromosome Analysis)</t>
  </si>
  <si>
    <t>Cytogenetics, Lymphoma FISH</t>
  </si>
  <si>
    <t>Cytogenetics, Microdeletion FISH</t>
  </si>
  <si>
    <t>Cytogenetics, Prenatal FISH</t>
  </si>
  <si>
    <t>Cytogenetics, Tissue (PET) FISH Analysis</t>
  </si>
  <si>
    <t>Cytogenetics, Tissue, Chromosome Analysis</t>
  </si>
  <si>
    <t>HER2 (ERBB2) Amplification by FISH</t>
  </si>
  <si>
    <t>Cytogenetics, ALL Panel FISH  (Adult)</t>
  </si>
  <si>
    <t>Cytogenetics, UroVysion -Biliary Stricture</t>
  </si>
  <si>
    <t>Cytogenetics, UroVysion -Bladder Cancer</t>
  </si>
  <si>
    <t>Microarray Prenatal (See sendout 11527)</t>
  </si>
  <si>
    <t>Huntington Disease Analysis</t>
  </si>
  <si>
    <t>Myotonic Dystrophy Analysis, DM Type 1</t>
  </si>
  <si>
    <t>Fragile X Syndrome Analysis</t>
  </si>
  <si>
    <t>Bone Marrow Engraftment/Chimerism</t>
  </si>
  <si>
    <t>Cystic Fibrosis (CFTR) Deletion/Duplication Analysis</t>
  </si>
  <si>
    <t>Cystic Fibrosis (CFTR) Sequencing Analysis</t>
  </si>
  <si>
    <t>Maternal Cell Contamination</t>
  </si>
  <si>
    <t>Organ Transplant Chimerism</t>
  </si>
  <si>
    <t xml:space="preserve">Prader-Willi/Angelman Syndrome Analysis </t>
  </si>
  <si>
    <t>PML/RARA t(15;17) qRT-PCR, Bld/BM</t>
  </si>
  <si>
    <t>Wilm's Tumor1 Expression-QN Analysis</t>
  </si>
  <si>
    <t>Pancreatic Enzyme Fld QN</t>
  </si>
  <si>
    <t>N-Acetyl-L-Aspartic Acid Ur</t>
  </si>
  <si>
    <t>Microarray Stillbirth</t>
  </si>
  <si>
    <t>Kratom, Screen with Confirmation, Urine</t>
  </si>
  <si>
    <t>Kratom, Screen with Confirmation, Urine Reflex: Kratom Confirmation</t>
  </si>
  <si>
    <t>Thrombin Antithrombin Complex</t>
  </si>
  <si>
    <t>MMP-9 (Matrix metalloprot.-9)</t>
  </si>
  <si>
    <t>CAH Profile 6 (Congenital Adrenal Hyperplasia Pediatric)</t>
  </si>
  <si>
    <t>HPA-1a (PLA1 Plt Ag) Genotype</t>
  </si>
  <si>
    <t>Aldosterone, Pediatric Serum</t>
  </si>
  <si>
    <t>FSH, Pediatric</t>
  </si>
  <si>
    <t>Luteinizing Hormone (LH), Pediatric</t>
  </si>
  <si>
    <t>Adrenal Androgen Profile</t>
  </si>
  <si>
    <t>PhenoSense Integrase®</t>
  </si>
  <si>
    <t>Phenosense Entry®</t>
  </si>
  <si>
    <t>HCV GenoSure® NS3/4A</t>
  </si>
  <si>
    <t>HIV-1 PhenoSense GT®</t>
  </si>
  <si>
    <t>HIV-1 PhenoSense®</t>
  </si>
  <si>
    <t>HIV-1 Trofile®Coreceptor Tropism</t>
  </si>
  <si>
    <t xml:space="preserve">HIV-1 Trofile®DNA Coreceptor </t>
  </si>
  <si>
    <t>Human Immunodeflciency Virus 1 GenoSure PRIme®</t>
  </si>
  <si>
    <t>Human Immunodeflciency Virus 1 GenoSure PRIme® **GenoSure Prime                               (from Test 11729)</t>
  </si>
  <si>
    <t>**GenoSure Prime                               (from Test 11729) **GenoSure Prime Interpretation        (from 11729)</t>
  </si>
  <si>
    <t>Human Immunodeficiency Virus 1 GenoSure Archive®</t>
  </si>
  <si>
    <t>Human Immunodeficiency Virus 1 GenoSure Archive® **HIV GenoSure Archive®                      (from 11737)</t>
  </si>
  <si>
    <t>**HIV GenoSure Archive®                      (from 11737) **GenoSure Archive Interpretation    (from 11737)</t>
  </si>
  <si>
    <t>PhenoSense GT® plus Integrase</t>
  </si>
  <si>
    <t>Vectra DA Disease Activity Assay</t>
  </si>
  <si>
    <t>6-Monoacetylmorphine (MAM) Confirmation-Meconium</t>
  </si>
  <si>
    <t>6-Monoacetylmorphine (MAM) Confirmation-Urine</t>
  </si>
  <si>
    <t>GAD65 Ab Assay CSF</t>
  </si>
  <si>
    <t>Glucose Phosphate Isomerase RBC QN</t>
  </si>
  <si>
    <t>Hemoglobin Electrophoresis Evaluation</t>
  </si>
  <si>
    <t>Hemoglobin Electrophoresis Evaluation Reflex: Hemoglobin Stability (from Test 11767)</t>
  </si>
  <si>
    <t>Reflex: Hemoglobin Stability (from Test 11767) Reflex: HGB ELP Summary Interp (from Test 11767)</t>
  </si>
  <si>
    <t>Hepatitis E Antibody IgM Confirmation</t>
  </si>
  <si>
    <t>HIV-1 DNA/RNA Qualitative, PCR</t>
  </si>
  <si>
    <t>HIV1 RNA Detection/Quantification PCR</t>
  </si>
  <si>
    <t>Hyperoxaluria Pnl Urine</t>
  </si>
  <si>
    <t>Lipoprotein Metabolism Profile</t>
  </si>
  <si>
    <t>CD4 T-Cell Recent Thymic Emigrants</t>
  </si>
  <si>
    <t>T-Cell Receptor Excision Circles Analysis</t>
  </si>
  <si>
    <t>Galactocerebrosidase, Leukocytes</t>
  </si>
  <si>
    <t>Psychosine, Whole Blood</t>
  </si>
  <si>
    <t>Mercury Nails ICP-MS QN</t>
  </si>
  <si>
    <t>Metals Panel Pediatric-Trace Element Nutrition</t>
  </si>
  <si>
    <t>Methemoglobin and Sulfhemoglobin, Blood</t>
  </si>
  <si>
    <t>Orexin-A/Hypocretin-1,CSF</t>
  </si>
  <si>
    <t>Paraneoplast AutoAb Eval Ser rflx WBlot</t>
  </si>
  <si>
    <t>Sterols, Plasma</t>
  </si>
  <si>
    <t>Supersaturation Profile, 24 Hour, Urine</t>
  </si>
  <si>
    <t>Mycoplasma hominis PCR</t>
  </si>
  <si>
    <t>RBC Enzyme Evaluation</t>
  </si>
  <si>
    <t>Ureaplasma species PCR</t>
  </si>
  <si>
    <t>Hemolytic Anemia Evaluation</t>
  </si>
  <si>
    <t>Nonalcoholic Steatohepatitis (NASH) FibroTest</t>
  </si>
  <si>
    <t>Mycobacterium tuberculosis Complex PCR</t>
  </si>
  <si>
    <t>Pneumocystis by Rapid PCR</t>
  </si>
  <si>
    <t>Autoimmune Diabetes Mellitus Evaluation</t>
  </si>
  <si>
    <t>Mercury Hair</t>
  </si>
  <si>
    <t>Toluene as Hippuric Acid, Occup, Urine</t>
  </si>
  <si>
    <t>Tryptophan, Plasma</t>
  </si>
  <si>
    <t>Tryptophan, Urine</t>
  </si>
  <si>
    <t>Vedolizumab Level/Anti-Drug Antibodies Reflex:  Vedolizumab QN, S  (from test 10865)</t>
  </si>
  <si>
    <t>Reflex:  Vedolizumab QN, S  (from test 10865) Reflex:  Vedolizumab Ab, S   (from test 10865)</t>
  </si>
  <si>
    <t>25Hydroxy D:24, 25 Dihydroxy VitD Ratio</t>
  </si>
  <si>
    <t>Cathartic Laxatives Panel</t>
  </si>
  <si>
    <t>Galactokinase, Blood</t>
  </si>
  <si>
    <t>Purines and Pyrimidines Panel, Plasma</t>
  </si>
  <si>
    <t>Ustekinumab and Anti-Ustekinumab Antibody</t>
  </si>
  <si>
    <t>Fibrinogen Antigen, Plasma</t>
  </si>
  <si>
    <t>Plasminogen Activator Inhibitor Antigen, Pl</t>
  </si>
  <si>
    <t>Citrate Excretion, Random Urine</t>
  </si>
  <si>
    <t>Golimumab and Anti-Golimumab Antibody</t>
  </si>
  <si>
    <t>Lysosomal Storage Disorders Scrn, Random UR</t>
  </si>
  <si>
    <t>Dysautonomia, Autoimmune/Paraneoplastic</t>
  </si>
  <si>
    <t>Brucella Antibody Screen, IgG/IgM</t>
  </si>
  <si>
    <t>Brucella Antibody Screen, IgG/IgM Reflex:  BRUCELLA TOTAL AB, AGGLUTINATION, S (from test 11455)</t>
  </si>
  <si>
    <t>Certolizumab and Anti-Drug Abs/DoseASSURE</t>
  </si>
  <si>
    <t>Sulfamethoxazole, Serum</t>
  </si>
  <si>
    <t>Paraneoplastic Vision Loss Evaluation, Serum</t>
  </si>
  <si>
    <t>Paraneoplastic Vision Loss Evaluation, Serum Reflex:  CRMP-5-IgG Western Blot, S (from 11858)</t>
  </si>
  <si>
    <t>Reflex:  CRMP-5-IgG Western Blot, S (from 11858) Reflex:  CRMP-5-IgG Titer, S (from 11858)</t>
  </si>
  <si>
    <t>Alpha Defensin, Lateral Flow Assay, Synovial Fluid</t>
  </si>
  <si>
    <t>Fructose Malabsorption Breath Test</t>
  </si>
  <si>
    <t>Plasmalogens, Blood (RBC)</t>
  </si>
  <si>
    <t>Lactose Intolerance Breath Test</t>
  </si>
  <si>
    <t>Bacterial Overgrowth Breath Test-Glucose</t>
  </si>
  <si>
    <t>Bacterial Overgrowth Breath Test-Lactulose</t>
  </si>
  <si>
    <t>C8 Function (by Hemolytic Assay)</t>
  </si>
  <si>
    <t>C9 Function (by Hemolytic Assay)</t>
  </si>
  <si>
    <t>Newborn Screen Analysis</t>
  </si>
  <si>
    <t>Aminocaproic Acid, Serum/Plasma</t>
  </si>
  <si>
    <t>Anticoagulant Poisoning Panel, Serum/Plasma</t>
  </si>
  <si>
    <t>Brodifacoum Qualitative, Serum/Plasma</t>
  </si>
  <si>
    <t>Lithium, RBC's</t>
  </si>
  <si>
    <t>Thioridazine and Metabolite, Serum/Plasma</t>
  </si>
  <si>
    <t>Platelet Electron Microscopy</t>
  </si>
  <si>
    <t>Toxoplasma AC/HS</t>
  </si>
  <si>
    <t>Toxoplasma Dye Test IgG Ser QL</t>
  </si>
  <si>
    <t>Toxoplasma IgE</t>
  </si>
  <si>
    <t>Toxoplasma IgG Avidity</t>
  </si>
  <si>
    <t>Toxoplasma IgM ISAGA Ser QL</t>
  </si>
  <si>
    <t>Toxoplasma Panel Adult</t>
  </si>
  <si>
    <t>Toxoplasma Panel Infant/Fetal</t>
  </si>
  <si>
    <t>Toxoplasma gondii by PCR QN, Amniotic Fluid</t>
  </si>
  <si>
    <t>Toxoplasma &gt; 16 weeks Pregnancy Panel</t>
  </si>
  <si>
    <t>Cerebral Cavernous Malform Seq/Del/Dup</t>
  </si>
  <si>
    <t>Congen Central Hypoventilation Syndrome(CCHS)</t>
  </si>
  <si>
    <t>Ehlers-Danlos Syndromes Seq/Del/Dup</t>
  </si>
  <si>
    <t>Fanconi Anemia Seq/Del/Dup Pnl</t>
  </si>
  <si>
    <t>Optic Atrophy Seq/Del/Dup Panel</t>
  </si>
  <si>
    <t>Von-Hippel-Lindau Disease Seq/Del/Dup</t>
  </si>
  <si>
    <t>Familial Hypercholesterolemia Seq Panel</t>
  </si>
  <si>
    <t>Septo-optic Dysplasia Spectrum Sequence Pnl</t>
  </si>
  <si>
    <t>Autosomal Dominant Retinitis Pigmentosa Seq</t>
  </si>
  <si>
    <t>Colorectal Cancer Sequencing Panel</t>
  </si>
  <si>
    <t>Familial Hemophagocytic Lymphohistiocytosis</t>
  </si>
  <si>
    <t>Hereditary Breast/Ovarian Cancer BRCA1/2 Pnl</t>
  </si>
  <si>
    <t>Hereditary Spastic Paraplegia Sequencing Pnl</t>
  </si>
  <si>
    <t>Lynch Syndrome Sequencing Panel</t>
  </si>
  <si>
    <t>Maturity Onset Diabetes of the Young(MODY)</t>
  </si>
  <si>
    <t>Nephrotic Syndrome(NS)/FSGS Seq Panel</t>
  </si>
  <si>
    <t>Platelet Function Disorder Seqeuncing Pnl</t>
  </si>
  <si>
    <t>Rhabdomyolysis/Exercise Intolerance Seq</t>
  </si>
  <si>
    <t>Familial Adenomatous Polyposis via APC Gene</t>
  </si>
  <si>
    <t>Familial Amyloidosis Panel via TTR Gene</t>
  </si>
  <si>
    <t>Familial Episodic Pain Syndrome Panel(FEPS)</t>
  </si>
  <si>
    <t>Hyper IgE Syndrome Panel(HIES)</t>
  </si>
  <si>
    <t>Hypercalcemic/Hypocalcemic Disorders (CASR Gene)</t>
  </si>
  <si>
    <t>Hypophosphatasia(HPP)/Hypophosphatemic Rickets Pnl</t>
  </si>
  <si>
    <t>Joubert and Meckel-Gruber Sydromes Panel</t>
  </si>
  <si>
    <t>Metabolic Hypoglycemia Panel</t>
  </si>
  <si>
    <t>MPZ-Related Neuropathies</t>
  </si>
  <si>
    <t>Paroxysmal Nonkinesigenic Dyskinesia (DYT8)/PNKD Gene</t>
  </si>
  <si>
    <t>Severe Congenital Neutropenia  Panel</t>
  </si>
  <si>
    <t>Short Stature Homeobox (SHOX)Panel</t>
  </si>
  <si>
    <t>3-Methylcrotonyl-CoA Carboxylase Panel</t>
  </si>
  <si>
    <t>Birt-Hogg-Dube Syndrome Seq/Del/Dup</t>
  </si>
  <si>
    <t>Idiopathic Basal Ganglia Calcification Pnl</t>
  </si>
  <si>
    <t>Chediak-Higashi Syndrome (CHS)</t>
  </si>
  <si>
    <t>Common Variable Immune Deficiency(TNFRSF13B)</t>
  </si>
  <si>
    <t>Congenital Hyperinsulinism Pnl</t>
  </si>
  <si>
    <t>Familial Hemiplegic Migraine Pnl</t>
  </si>
  <si>
    <t>Glucose-6-Phosphate Dehydrogenase Deficiency</t>
  </si>
  <si>
    <t>Glycogen Storage/Disorders Glucose Metab</t>
  </si>
  <si>
    <t>Primary Periodic Paralysis Panel</t>
  </si>
  <si>
    <t>Stickler Syndrome Panel</t>
  </si>
  <si>
    <t>Disorders of Fatty Acid Oxidation Panel</t>
  </si>
  <si>
    <t>Distal Arthrogryposis(DA) Panel</t>
  </si>
  <si>
    <t>Distal Renal Tubular Acidosis Panel</t>
  </si>
  <si>
    <t>DYT1 Early-Onset Isolated Dystonia</t>
  </si>
  <si>
    <t>GLUD1-Related Congenital Hyperinsulinism(CHI)</t>
  </si>
  <si>
    <t>Hereditary Paraganglioma-Pheochromocytoma</t>
  </si>
  <si>
    <t>CCHS via the PHOX2B Gene</t>
  </si>
  <si>
    <t>Glycogen Storage Dx V(McArdle Dx)via PYGM</t>
  </si>
  <si>
    <t>Hereditary Hemochromatosis Panel</t>
  </si>
  <si>
    <t>Medium Chain Acyl-CoA Dehydrogenase Def</t>
  </si>
  <si>
    <t>PTEN Hamartoma Tumor Synd via the PTEN Gene</t>
  </si>
  <si>
    <t>Hemiplegic Migraine and PRRT2 Disorders Panel</t>
  </si>
  <si>
    <t>Polycystic Kidney Disease (ADPKD/ARPKD) Panel</t>
  </si>
  <si>
    <t>Porphyria Panel Sequencing/Del/Dup</t>
  </si>
  <si>
    <t>Pseudohypoaldosteronism Type I Panel</t>
  </si>
  <si>
    <t>Stargardt Disease (STGD)/Macular Dystrophies Pnl</t>
  </si>
  <si>
    <t>Bleeding Disorders Panel</t>
  </si>
  <si>
    <t>GNAS-Related Disorders/GNAS Gene</t>
  </si>
  <si>
    <t>Inherited Bone Marrow Failure Panel</t>
  </si>
  <si>
    <t>Alpha-1 Antitrypsin Def/SERPINA1 Gene</t>
  </si>
  <si>
    <t>Wilson Dx/Hepatolenticular Dgen-ATP7B Gene</t>
  </si>
  <si>
    <t>Hypoparathyroidism Panel</t>
  </si>
  <si>
    <t>Thrombocytopenia Panel</t>
  </si>
  <si>
    <t>Congenital Adrenal Hyperplasia Genetic(CAH) Panel</t>
  </si>
  <si>
    <t>Congenital Diarrhea and Enteropathies Panel</t>
  </si>
  <si>
    <t>Broad Range Fungal PCR</t>
  </si>
  <si>
    <t>Broad Range TB/MTB Complex PCR</t>
  </si>
  <si>
    <t>Broad Range Non-tuberculous PCR</t>
  </si>
  <si>
    <t>Pancreatic Cyst Fluid Targeted Mutation</t>
  </si>
  <si>
    <t>DAT Negative Hemolytic Anemia Evaluation</t>
  </si>
  <si>
    <t>Drug Dependent Neutrophil Antibody Screen</t>
  </si>
  <si>
    <t>Drug Dependent Platelet Antibody Screen</t>
  </si>
  <si>
    <t>Fya/Fyb Genotype /Duffy AG Genotyping,Blood</t>
  </si>
  <si>
    <t>Fya/Fyb Genotype /Duffy AG Genotyping,Fetal</t>
  </si>
  <si>
    <t>VWD Type 2N Evaluation</t>
  </si>
  <si>
    <t>VWF GPIbM Activity</t>
  </si>
  <si>
    <t>vWD Type 2N Binding</t>
  </si>
  <si>
    <t>Porcine Factor VII Inhibitor Profile</t>
  </si>
  <si>
    <t>VWF Propeptide Antigen</t>
  </si>
  <si>
    <t>Hemoglobin S/C Mutation Analysis</t>
  </si>
  <si>
    <t>aHUS Genetic Evaluation</t>
  </si>
  <si>
    <t>Red Cell (RBC) Genotyping Panel</t>
  </si>
  <si>
    <t>NATP, Maternal Sample</t>
  </si>
  <si>
    <t>VWD Type 2B Evaluation</t>
  </si>
  <si>
    <t>Neonatal Alloimmune Thrombocytopenia Bld</t>
  </si>
  <si>
    <t>Factor VIII(F8) Severe HA Analysis/Reflex</t>
  </si>
  <si>
    <t>Factor VIII(F8) Severe HA Analysis/Reflex Factor VIII Sequence Analysis (from test 11654)</t>
  </si>
  <si>
    <t>Factor VIII(F8) Inversion Analysis</t>
  </si>
  <si>
    <t>Factor VIII (F8) Intron 22 Inversion  Analysis</t>
  </si>
  <si>
    <t>Factor VIII (F8) Intron 1 Inversion  Analysis</t>
  </si>
  <si>
    <t>Adenovirus by PCR Quant, BAL</t>
  </si>
  <si>
    <t>Adenovirus by PCR Quant, Urine</t>
  </si>
  <si>
    <t>Adenovirus by PCR Quant, Plasma</t>
  </si>
  <si>
    <t>aGVHD Post Treatment Algorithm</t>
  </si>
  <si>
    <t>aGVHD Pre Symptomatic Algorithm</t>
  </si>
  <si>
    <t>aGVHD Symptomatic Onset Algorithm</t>
  </si>
  <si>
    <t>Aspergillus PCR Panel, Bronch Wash</t>
  </si>
  <si>
    <t>CMV T Cell Immunity Panel</t>
  </si>
  <si>
    <t>HSV 1/2 by PCR Quant, Aqueous Fluid</t>
  </si>
  <si>
    <t>Toxoplasma gondii by PCR Quant, Aqueous</t>
  </si>
  <si>
    <t>Adenovirus by PCR Qual, Fecal</t>
  </si>
  <si>
    <t>Cytomegalovirus(CMV) by PCR Qual, Fecal</t>
  </si>
  <si>
    <t>Enterovirus by PCR Quant, Serum</t>
  </si>
  <si>
    <t>Epstein Barr Virus(EBV) by PCR Quant, BAL</t>
  </si>
  <si>
    <t>Human Herpes Virus 6(HHV6) by PCR Quant, BAL</t>
  </si>
  <si>
    <t>Human Herpes Virus 8(HHV8) by PCR Quant,BAL</t>
  </si>
  <si>
    <t>Allergen Walnut Componentt rJug r 1 IgE</t>
  </si>
  <si>
    <t>Allergen Walnut Componentt rJug r 3 IgE</t>
  </si>
  <si>
    <t>CMV Resistance: Letermovir</t>
  </si>
  <si>
    <t>Elafin, Serum</t>
  </si>
  <si>
    <t>Hepatpocyte Growth Factor(HGF), Serum</t>
  </si>
  <si>
    <t>Herpes Simplex Virus(HSV)1/2 by PCR QN, BAL</t>
  </si>
  <si>
    <t>Varicella Zoster Virus(VZV) by PCR Quant, BAL</t>
  </si>
  <si>
    <t>Allergen Hazelnut Component Panel IgE</t>
  </si>
  <si>
    <t>Allergen Soy Component Panel IgE</t>
  </si>
  <si>
    <t>CMV Resistance:  multiple Anti-CMV Drugs</t>
  </si>
  <si>
    <t>Epstein Barr Virus by PCR Qual, Fecal</t>
  </si>
  <si>
    <t>Human Herpes Virus 6 by PCR Qual,Fecal</t>
  </si>
  <si>
    <t>Human Herpes Virus 7 by PCR Quant, CSF</t>
  </si>
  <si>
    <t>Human Herpes Virus 8 by PCR Quant, CSF</t>
  </si>
  <si>
    <t>Allergen Gum Tragacanth(Astragalus spp) IgE</t>
  </si>
  <si>
    <t>Allergen Xanthan Gum</t>
  </si>
  <si>
    <t>17-Hydroxyprogesterone SerPl QN  (17-OH)</t>
  </si>
  <si>
    <t>Allergen Panel Region 5, Respiratory</t>
  </si>
  <si>
    <t>Chlamydia/Gonorrhea PCR Surepath</t>
  </si>
  <si>
    <t>Pneumococcal Antibodies IgG 14  (Strep Pneumo)</t>
  </si>
  <si>
    <t>Allergen Hazelnut Tree</t>
  </si>
  <si>
    <t>14-3-3 eta Protein, Serum</t>
  </si>
  <si>
    <t>Carnitine, Free &amp; Total (inlcudes Carnitine, Esterified)</t>
  </si>
  <si>
    <t>Amino Acids Quant by LC-MsS/MS, Plasma</t>
  </si>
  <si>
    <t>Amino Acids Quant by LC-MS/MS, Urine</t>
  </si>
  <si>
    <t>Chromosome Analysis Fish CLL Panel</t>
  </si>
  <si>
    <t>T- Cell Gene Rearrangement (Gamma)</t>
  </si>
  <si>
    <t xml:space="preserve">Drug Screen-Expanded, Blood    </t>
  </si>
  <si>
    <t>Prolactin Dilution Studies</t>
  </si>
  <si>
    <t>TSH w/HAMA Treatment  (IU orders TSH only)</t>
  </si>
  <si>
    <t>Phosphatidylethanol (PETH) Whole Blood</t>
  </si>
  <si>
    <t>HCV GenoSure NS3/4A Drug Resistance</t>
  </si>
  <si>
    <t>Urogenital Ureaplasma/Mycoplasma, PCR</t>
  </si>
  <si>
    <t>Chromosome Analysis, Bone Marrow</t>
  </si>
  <si>
    <t>Chromosome Analysis, Chorionic Villus</t>
  </si>
  <si>
    <t>Quantiferon-TB Gold</t>
  </si>
  <si>
    <t>Islet Cell Cytoplasmic Ab, IgG</t>
  </si>
  <si>
    <t>Immune Assessment B-Cell Subsets</t>
  </si>
  <si>
    <t>Posaconazole Level Quantification/LCMS</t>
  </si>
  <si>
    <t>OKT3 Short Panel (CD3 Panel)</t>
  </si>
  <si>
    <t>Tcell Subsets, Naïve, Memory and Activated</t>
  </si>
  <si>
    <t xml:space="preserve">ANA with Reflex Cascade (Antinulcear Antibody) </t>
  </si>
  <si>
    <t>DNA PROBE-MAI COMPLEX</t>
  </si>
  <si>
    <t>DNA PROBE-MTB COMPLEX</t>
  </si>
  <si>
    <t>DNA PROBE-HISTOPLASMA</t>
  </si>
  <si>
    <t>DNA PROBE-M. GORDONAE</t>
  </si>
  <si>
    <t>DNA Probe-Blasto</t>
  </si>
  <si>
    <t>NeoCerebellar Degeneration Paraneoplastic Prfl</t>
  </si>
  <si>
    <t>Allergen Panel Childhood</t>
  </si>
  <si>
    <t>Allergen Panel Food</t>
  </si>
  <si>
    <t>Allergen Panel Shellfish (not Panel)</t>
  </si>
  <si>
    <t>Gadolinium, 24 Hour, Urine</t>
  </si>
  <si>
    <t>Gadolinium, Serum</t>
  </si>
  <si>
    <t>Cholestasis Panel</t>
  </si>
  <si>
    <t>Neonatal Respiratory Distress Panel</t>
  </si>
  <si>
    <t>Comprehensive Developmental Disorders Pnl</t>
  </si>
  <si>
    <t>Congenital Limb Malformation Panel</t>
  </si>
  <si>
    <t>Congenital Fibrinogen Deficiency Panel</t>
  </si>
  <si>
    <t>Factor VII Deficiency via the F7 Gene</t>
  </si>
  <si>
    <t>vW Dx Types1-3 via VWF Gene (VWFGENE)</t>
  </si>
  <si>
    <t>Cytology NonGYN OR</t>
  </si>
  <si>
    <t>Cytology Cell Block</t>
  </si>
  <si>
    <t>Surgical Pathology Outreach</t>
  </si>
  <si>
    <t>Surgical Pathology Outreach Tissue Exam Level 1 Surgical Pathology Specimen</t>
  </si>
  <si>
    <t>Tissue Exam Level 1 Surgical Pathology Specimen Tissue Exam Level 2 Surgical Pathology Specimen</t>
  </si>
  <si>
    <t>Tissue Exam Level 2 Surgical Pathology Specimen Tissue Exam Level 3 Surgical Pathology Specimen</t>
  </si>
  <si>
    <t>Tissue Exam Level 3 Surgical Pathology Specimen Tissue Exam Level 4 Surgical Pathology Specimen</t>
  </si>
  <si>
    <t>Tissue Exam Level 4 Surgical Pathology Specimen Tissue Exam Level 5 Surgical Pathology Specimen</t>
  </si>
  <si>
    <t>Tissue Exam Level 5 Surgical Pathology Specimen Tissue Exam Level 6 Surgical Pathology Specimen</t>
  </si>
  <si>
    <t>Tissue Decalcification Surgical Pathology Specimen</t>
  </si>
  <si>
    <t>ER/PR IHC</t>
  </si>
  <si>
    <t>PD-L1 IHC</t>
  </si>
  <si>
    <t xml:space="preserve">Her2 Neu </t>
  </si>
  <si>
    <t>Immunohistochemical Stain- IHC</t>
  </si>
  <si>
    <t>Immunohistochemical Stain, ea Addl- IHC</t>
  </si>
  <si>
    <t>Special Stain I</t>
  </si>
  <si>
    <t>Special Stain II</t>
  </si>
  <si>
    <t>Immuno EA Multiplex AB stain</t>
  </si>
  <si>
    <t>Leber Optic Neuropathy (LHON) Pnl</t>
  </si>
  <si>
    <t>NeoComplt Paraneoplastic Evaluation</t>
  </si>
  <si>
    <t>LRP4 Autoantibody</t>
  </si>
  <si>
    <t>Leukoreduced Red Blood Cells (Blood Product)</t>
  </si>
  <si>
    <t>Apheresis Platelets (SDP)  (Blood Product)</t>
  </si>
  <si>
    <t>Partial RhD Analysis/D Antigen Typing</t>
  </si>
  <si>
    <t>Weak RhD Analysis</t>
  </si>
  <si>
    <t xml:space="preserve">von Willebrand Disease Diagnostic Evaluation </t>
  </si>
  <si>
    <t>von Willebrand Dx Types 1, 2, 3 via the VWF Gene</t>
  </si>
  <si>
    <t>Electron Microscopy</t>
  </si>
  <si>
    <t>In Situ Hypridization Stain</t>
  </si>
  <si>
    <t>Immunofluorescent Ab Stain</t>
  </si>
  <si>
    <t>Pathology Consult</t>
  </si>
  <si>
    <t>Pathology Consult Tech Only</t>
  </si>
  <si>
    <t>Path Review- Cytology Pap test</t>
  </si>
  <si>
    <t>Lung Cancer NGS</t>
  </si>
  <si>
    <t>Aerobic Cx &amp; Stain (see individual)</t>
  </si>
  <si>
    <t>Aerobic Cx &amp; Stain (see individual) **Electrophoresis, Confirm   (ELP)</t>
  </si>
  <si>
    <t>**Electrophoresis, Confirm   (ELP) **Gamma-Hydroxybutyric Confirmation</t>
  </si>
  <si>
    <t>**Gamma-Hydroxybutyric Confirmation **Filbrillarin (U3 RNP)Ab, IgG</t>
  </si>
  <si>
    <t>AlloSure-Lung Assay</t>
  </si>
  <si>
    <t>AlloMap</t>
  </si>
  <si>
    <t>White Blood Cell Cystine</t>
  </si>
  <si>
    <t>Epidermal Nerve Fiber Density Consult</t>
  </si>
  <si>
    <t>Sweat Chloride Profile</t>
  </si>
  <si>
    <t>Water Culture</t>
  </si>
  <si>
    <t>CPT added when specimen not sterile</t>
  </si>
  <si>
    <t xml:space="preserve">Carbapenem Resistance; directly from stool swab; used for infection prevention; </t>
  </si>
  <si>
    <t>Client order: Specific Organism (comment Carba-R)</t>
  </si>
  <si>
    <t>Salmonella, Shigella, Campylobacter, and E. coli </t>
  </si>
  <si>
    <t>Reflex tests possible</t>
  </si>
  <si>
    <t>Positive AFB reflex to Org ID; Other charges may apply</t>
  </si>
  <si>
    <t>Syn. Staphylococcus</t>
  </si>
  <si>
    <t>Specify site</t>
  </si>
  <si>
    <t xml:space="preserve">Positive culture reflex to Org ID/Sensitivity; Other charges may apply </t>
  </si>
  <si>
    <t>Source: throat, genital, wound, abscess, drain, bite, discharge, mucous, pus</t>
  </si>
  <si>
    <t xml:space="preserve">	Source:  Tissue; Blood; Body Fl; Resp; Stool; Urine; Wound</t>
  </si>
  <si>
    <t>Syn. Group A Strep</t>
  </si>
  <si>
    <t>IU Health recommends and performs Ethyl gluc; not urine alcohol</t>
  </si>
  <si>
    <t>Syn. Carbon Monoxide</t>
  </si>
  <si>
    <t>Auto-reflex if &gt;2.0 mmol/L</t>
  </si>
  <si>
    <t>Non-specific for cellular or tissue injury</t>
  </si>
  <si>
    <t>Typically ordered with blood lactate</t>
  </si>
  <si>
    <t>Leukocytes and or Muscle fibers (stool). Specimen: Stool , Urine, NP or Nasal swab or other (specify)</t>
  </si>
  <si>
    <t>Syn. Serous (abscess/cyst, dialysate, pericarial, peritoneal, pleural, surgical drain, wound</t>
  </si>
  <si>
    <t>Hgb electrophoresis  auto-reflex if positive</t>
  </si>
  <si>
    <t xml:space="preserve">Syn.  T-CELLS, CD4/CD8 </t>
  </si>
  <si>
    <t>DRVVT-reflex to Staclot; price for DRVVT</t>
  </si>
  <si>
    <t>Syn. Ristocetin Cofactor Screen</t>
  </si>
  <si>
    <t>CD 20 or 25 can be added by client  (86355)</t>
  </si>
  <si>
    <t>Blood (not ser/pl)</t>
  </si>
  <si>
    <t>Syn. Bethesda QN</t>
  </si>
  <si>
    <t>Source: Stool</t>
  </si>
  <si>
    <t>Source: Arthropod/Worm, Peritoneal Fl; Pleural FL; Stool; Tissue; Urine, duodenal aspir</t>
  </si>
  <si>
    <t>IgA, TTG IgA, TTG IgG, Gliadin IgA, Gliadin IgG, Endomysial Antibodies IgA</t>
  </si>
  <si>
    <t>IU Health auto-reflex to titer</t>
  </si>
  <si>
    <t>IgG, IgA, IgM</t>
  </si>
  <si>
    <t>&gt;6 months old</t>
  </si>
  <si>
    <t>IU Health auto-reflex to confirm</t>
  </si>
  <si>
    <t>reflex from Lyme Blood (Test 11365 or 11364)</t>
  </si>
  <si>
    <t>reflex from Lyme Blood (Test 11364)</t>
  </si>
  <si>
    <t>reflex from Lyme CSF (Test 10977)</t>
  </si>
  <si>
    <t>Reflex to Titer</t>
  </si>
  <si>
    <t>Reflex to titer and MPO/PR3</t>
  </si>
  <si>
    <t>Vasculitis Testing</t>
  </si>
  <si>
    <t>Vasculitis Testing; Multiplex Flow Immunoassay</t>
  </si>
  <si>
    <t>IU Health offers SSA/SSB as one test</t>
  </si>
  <si>
    <t xml:space="preserve">Syn. Red Maple </t>
  </si>
  <si>
    <t>Syn. White Oak</t>
  </si>
  <si>
    <t>Syn.  White or American</t>
  </si>
  <si>
    <t>Snyonym: Short</t>
  </si>
  <si>
    <t>Syn. Chrysogen</t>
  </si>
  <si>
    <t>Syn. English Black</t>
  </si>
  <si>
    <t>Syn. Rough</t>
  </si>
  <si>
    <t>Syn. Common</t>
  </si>
  <si>
    <t>Syn. Setomelanomma</t>
  </si>
  <si>
    <t>Syn. Speciferia</t>
  </si>
  <si>
    <t>Syn. proliferatum</t>
  </si>
  <si>
    <t>Syn. Linseed</t>
  </si>
  <si>
    <t>Includes eGFR</t>
  </si>
  <si>
    <t>IU Health Random or 24 hr</t>
  </si>
  <si>
    <t>1st step algorithm; if positive send to Arup; if neg do Tumor marker in house</t>
  </si>
  <si>
    <t>Lab orderable/reflex only</t>
  </si>
  <si>
    <t>Use for 120 min.; fasting, etc. will add comment to result</t>
  </si>
  <si>
    <t>Priced 1st test only</t>
  </si>
  <si>
    <t>Syn. Open Spina Bifida</t>
  </si>
  <si>
    <t>IU Health test is for CSF</t>
  </si>
  <si>
    <t>Syn. Jalapeno</t>
  </si>
  <si>
    <t xml:space="preserve">Syn. Factor II DNA </t>
  </si>
  <si>
    <t>Syn. Menengitis/Encephalitis Panel</t>
  </si>
  <si>
    <t>IU Health Blood or Urine</t>
  </si>
  <si>
    <t>Candida, Gardnerella, Trich</t>
  </si>
  <si>
    <t>3 hour stat</t>
  </si>
  <si>
    <t>Immunoglobulin Heavy Chain</t>
  </si>
  <si>
    <t>IU Health 12-25 targets</t>
  </si>
  <si>
    <t>IU Health uses 2-step method; EIA 1st with reflex to PCR</t>
  </si>
  <si>
    <t>IU Health Male or Female</t>
  </si>
  <si>
    <t>1st test in ANA algorithm</t>
  </si>
  <si>
    <t>MRSA/Staff Aur resulted</t>
  </si>
  <si>
    <t>No charge</t>
  </si>
  <si>
    <t>In-House Q4 2022 or Q1 2023</t>
  </si>
  <si>
    <t>Syn. w/o intact</t>
  </si>
  <si>
    <t>CalcoFlour white Stain</t>
  </si>
  <si>
    <t>IU Health 1st step in reverse algorithm</t>
  </si>
  <si>
    <t>IU Health 2nd step in reverse algorithm</t>
  </si>
  <si>
    <t>IU Health 3rd step in reverse algorithm</t>
  </si>
  <si>
    <t>IU Health recommends &amp; performs "I" not "T"</t>
  </si>
  <si>
    <t>IU Health reflexs to ID</t>
  </si>
  <si>
    <t>IU Health performs T4 1st; 2 tests estimate amount of free thyroxine</t>
  </si>
  <si>
    <t>Reflex included in price; Calculation only</t>
  </si>
  <si>
    <t>Syn. Chili Pepper</t>
  </si>
  <si>
    <t>Auto-confirm THC</t>
  </si>
  <si>
    <t>Syn. St. Louis</t>
  </si>
  <si>
    <t>Syn. Seromycin</t>
  </si>
  <si>
    <t>Most commonly for Malaria</t>
  </si>
  <si>
    <t>Source:  Tissue, blood, BF, Resp, Stool, urine, wound</t>
  </si>
  <si>
    <t>No charge for confirmation test</t>
  </si>
  <si>
    <t>Syn. fluorouracil, fluoropyrimidine</t>
  </si>
  <si>
    <t>IU Health 12-25 Targets; Replace Rotavirus</t>
  </si>
  <si>
    <t>Syn. Blastogenesis</t>
  </si>
  <si>
    <t>Congenital Disorders of Glycosylation</t>
  </si>
  <si>
    <t>IU $135  vs. ARUP dup?</t>
  </si>
  <si>
    <t>check CPT per Patient</t>
  </si>
  <si>
    <t>Includes Genotype</t>
  </si>
  <si>
    <t>Lab Orderable</t>
  </si>
  <si>
    <t>Syn. Antibody Screen; Positive reflex:  Antibody ID RBC; CPT 86870</t>
  </si>
  <si>
    <t>Reflex from positive IAT</t>
  </si>
  <si>
    <t>Includes indirect coombs</t>
  </si>
  <si>
    <t>Syn. Trichophyton interdigitale</t>
  </si>
  <si>
    <t>For Bone Marrow Only</t>
  </si>
  <si>
    <t>Syn. Quinolone</t>
  </si>
  <si>
    <t>Isocitrate dehydrogenase 1&amp;2</t>
  </si>
  <si>
    <t>IUH codon 12, 13</t>
  </si>
  <si>
    <t>Sputum only; Only performed on AFB Cx/stain positive cases</t>
  </si>
  <si>
    <t>Beta 2 Glyco IgG/IgM; Cardiolipin IgG/IgM</t>
  </si>
  <si>
    <t>Source: Saliva</t>
  </si>
  <si>
    <t>Syn. Grey</t>
  </si>
  <si>
    <t xml:space="preserve">Component Ara h 1, 2, 3, 6, 8, 9 </t>
  </si>
  <si>
    <t>Hearing Loss</t>
  </si>
  <si>
    <t>NGS Methodology</t>
  </si>
  <si>
    <t>Syn. Quetiapine</t>
  </si>
  <si>
    <t>Syn. Cotinine</t>
  </si>
  <si>
    <t>Syn. Carbolic Acid</t>
  </si>
  <si>
    <t xml:space="preserve">Syn. Alpha Aminoadipic </t>
  </si>
  <si>
    <t>Syn. Catapres</t>
  </si>
  <si>
    <t>Syn. Myambutol, Clon</t>
  </si>
  <si>
    <t>Syn. Fycompa</t>
  </si>
  <si>
    <t>No Charge for reflex</t>
  </si>
  <si>
    <t>Syn. Myomarker 3</t>
  </si>
  <si>
    <t>Syn. IgVH</t>
  </si>
  <si>
    <t>Reflex from positive VDRL</t>
  </si>
  <si>
    <t>Syn. Rickettsia</t>
  </si>
  <si>
    <t>Syn. Ancobon, 5-Flucytosine</t>
  </si>
  <si>
    <t>Syn. Zithromax</t>
  </si>
  <si>
    <t>Syn. Smooth</t>
  </si>
  <si>
    <t>Syn. Rifampicin</t>
  </si>
  <si>
    <t>See reflex tab</t>
  </si>
  <si>
    <t>Cost is per sample</t>
  </si>
  <si>
    <t>B Cell subset may be cancelled based on T cell results</t>
  </si>
  <si>
    <t>Assess Acute Kidney Injury in Peds</t>
  </si>
  <si>
    <t>Syn. MIC E-test</t>
  </si>
  <si>
    <t>IU Health No MIC; only interp</t>
  </si>
  <si>
    <t>M90001</t>
  </si>
  <si>
    <t xml:space="preserve">Includes Amphotericin B, anidulafungin, caspofungin, fluconazole, 5-fluorocytosine, itraconazole, isavuconazole, micafungin, posaconazole, and voriconazole.” </t>
  </si>
  <si>
    <t>Syn. Acremonium kiliense</t>
  </si>
  <si>
    <t xml:space="preserve">Syn. Stemphylium herbarum </t>
  </si>
  <si>
    <t xml:space="preserve">Syn. Cotinine </t>
  </si>
  <si>
    <t>Syn. Chagas</t>
  </si>
  <si>
    <t>Syn. GlycoMark, Anhydroglucitol, 1,5, AD</t>
  </si>
  <si>
    <t>3 separate tests</t>
  </si>
  <si>
    <t>Syn. Sweet or European</t>
  </si>
  <si>
    <t>Syn. Acer saccharum</t>
  </si>
  <si>
    <t>Syn. Plasmodium</t>
  </si>
  <si>
    <t>Bills patient/insurance directly</t>
  </si>
  <si>
    <t>Patient specific</t>
  </si>
  <si>
    <t>2 Fish cpt + Tissue Culture</t>
  </si>
  <si>
    <t xml:space="preserve"> Automatic reflex panel if t(9;22) is normal; 88271x3, 88275x3; </t>
  </si>
  <si>
    <t>Amylase, Lipase, Trypsin and Chymotrypsin</t>
  </si>
  <si>
    <t>LabCorp Bills patient/insurance directly</t>
  </si>
  <si>
    <t>Androstenedione/DHEA S/Testosterone Total</t>
  </si>
  <si>
    <t>Charges assigned to reflex tests</t>
  </si>
  <si>
    <t>Chromium, Mag, Selenium, Zinc, Copper</t>
  </si>
  <si>
    <t>See Reflex tab</t>
  </si>
  <si>
    <t>Price for analysis only</t>
  </si>
  <si>
    <t>Add 86021 for each drug tested</t>
  </si>
  <si>
    <t>Add 86022 for each drug tested</t>
  </si>
  <si>
    <t>IU Health not include Mountain Cedar (Juniper); see Test Directory for complete list of allergens</t>
  </si>
  <si>
    <t>Sofia instrument</t>
  </si>
  <si>
    <t>Interface Clients only</t>
  </si>
  <si>
    <t>Reflex to CVID Conifrmation Flow Panel 8629661219</t>
  </si>
  <si>
    <t>CD3%; Absolute CD3 Tcells</t>
  </si>
  <si>
    <t>Price is 1st test only</t>
  </si>
  <si>
    <t>Nucleic Acid Probe</t>
  </si>
  <si>
    <t>IU Health is not D/ARANEOPLASTIC panel</t>
  </si>
  <si>
    <t>See Test Directory for complete list of  allergens</t>
  </si>
  <si>
    <t>IU Health is not panel; Order individual crab, shrimp,blue mussel,lobster,clam,oyster,scallop, IGE</t>
  </si>
  <si>
    <t>IU Health one test; Surepath; follow ACOG guidelines for reflex; includes genotyping</t>
  </si>
  <si>
    <t>New specimen type:  anal screening;  Bronch Brush in Surepath 88112 vs. on slide 88104</t>
  </si>
  <si>
    <t>Tech only price</t>
  </si>
  <si>
    <t>Tech price only; Syn. 22C3 Kertruda; 28-8 Opdivo</t>
  </si>
  <si>
    <t>Cost can be Stain dependent; typical $17.25; Her2 $55; PDL-1 $71.25</t>
  </si>
  <si>
    <t>Reflex tests may be performed</t>
  </si>
  <si>
    <t>Slides/Blocks</t>
  </si>
  <si>
    <t>Wet Tissue</t>
  </si>
  <si>
    <t>CareDx bills patient; Pd $175 Processing &amp; Shipping only (sendouts)</t>
  </si>
  <si>
    <t>87075, 87205</t>
  </si>
  <si>
    <t>87102, 87205</t>
  </si>
  <si>
    <t>87116, 87103; if reflex add 87077</t>
  </si>
  <si>
    <t>87116, 87206</t>
  </si>
  <si>
    <t>86677 x 3</t>
  </si>
  <si>
    <t>82355, 82365</t>
  </si>
  <si>
    <t>82525</t>
  </si>
  <si>
    <t>80307; if reflexed add 80321</t>
  </si>
  <si>
    <t>82585</t>
  </si>
  <si>
    <t>82710</t>
  </si>
  <si>
    <t>83013</t>
  </si>
  <si>
    <t>83625, 83615</t>
  </si>
  <si>
    <t>80183</t>
  </si>
  <si>
    <t xml:space="preserve">82040, 82042, 82784 x2  </t>
  </si>
  <si>
    <t>80186</t>
  </si>
  <si>
    <t>84157, 84166</t>
  </si>
  <si>
    <t>84630</t>
  </si>
  <si>
    <t>80177</t>
  </si>
  <si>
    <t>83497</t>
  </si>
  <si>
    <t>82542 X 3</t>
  </si>
  <si>
    <t>86334, 82784x3, 83883x2</t>
  </si>
  <si>
    <t>82784x3; 86334</t>
  </si>
  <si>
    <t>81050, 84156, 84166</t>
  </si>
  <si>
    <t>82175  if reflexed, add 82175</t>
  </si>
  <si>
    <t>83825</t>
  </si>
  <si>
    <t>82175, 82300, 82525, 83825, 84630 if reflexed 82175</t>
  </si>
  <si>
    <t>84590</t>
  </si>
  <si>
    <t>84446</t>
  </si>
  <si>
    <t>84425</t>
  </si>
  <si>
    <t>82300</t>
  </si>
  <si>
    <t>82175</t>
  </si>
  <si>
    <t>82985</t>
  </si>
  <si>
    <t>84376</t>
  </si>
  <si>
    <t>85576 x2</t>
  </si>
  <si>
    <t>85613, 85598</t>
  </si>
  <si>
    <t>86355, 86359 (add 86355 for CD20)</t>
  </si>
  <si>
    <t>See individual</t>
  </si>
  <si>
    <t>87177, 87209</t>
  </si>
  <si>
    <t>86592, if reflexed add 86593</t>
  </si>
  <si>
    <t>82784 for 1st test IgA Total; additional if reflex 83516 x;  86256 x</t>
  </si>
  <si>
    <t>82043, 82570, 81050</t>
  </si>
  <si>
    <t>86618, If relfexed add 86617 x 2</t>
  </si>
  <si>
    <t>86762, 86735, 86765</t>
  </si>
  <si>
    <t>86747 x 2</t>
  </si>
  <si>
    <t>86171x2, 86698</t>
  </si>
  <si>
    <t>86036reflex cpt?</t>
  </si>
  <si>
    <t>86036 reflex cpts?</t>
  </si>
  <si>
    <t>86021 x2</t>
  </si>
  <si>
    <t>83516 x 2  if reflex add 86036</t>
  </si>
  <si>
    <t>86790 reflexed 86689</t>
  </si>
  <si>
    <t>86015 , reflex 86256</t>
  </si>
  <si>
    <t xml:space="preserve">82951 x3,  82952 </t>
  </si>
  <si>
    <t>82150x2</t>
  </si>
  <si>
    <t>83150, 84545</t>
  </si>
  <si>
    <t>84270</t>
  </si>
  <si>
    <t>84403; 84270</t>
  </si>
  <si>
    <t>81453, 81454, 86316</t>
  </si>
  <si>
    <t>80326; 80347; 80364; 80355; 80307</t>
  </si>
  <si>
    <t>80307; if reflexed, add 80321; 80325; 80345; 80346; 80348; 80349; 80353; 80354; 80358; 80359; 80361; 80362; 80365; 80367; 80368; 80369; 80372; 80373; 83992</t>
  </si>
  <si>
    <t>84150, 82570</t>
  </si>
  <si>
    <t>86376, 86800, 84443, 86352</t>
  </si>
  <si>
    <t>87483, 87070, 87205</t>
  </si>
  <si>
    <t>81402</t>
  </si>
  <si>
    <t>Varies;  88184; 88185</t>
  </si>
  <si>
    <t>87633, 87486, 87581, 87798x 2</t>
  </si>
  <si>
    <t>87324/87449 reflex to PCR 87493</t>
  </si>
  <si>
    <t>87324, 87449</t>
  </si>
  <si>
    <t>87491, 87591</t>
  </si>
  <si>
    <t>81167, 81216, 81236, 81403 x 2, 81404 x 5, 81405 x 12, 81406 x 16, 81407 x 5, 81408 x 6, 81479 x 1003</t>
  </si>
  <si>
    <t>83520 x 5, 88346, 88350, 81401</t>
  </si>
  <si>
    <t>83520 X 6, 82397 X 4, 86140, 88346, 88350, 81479 X 4</t>
  </si>
  <si>
    <t>84449</t>
  </si>
  <si>
    <t>86603</t>
  </si>
  <si>
    <t>86622</t>
  </si>
  <si>
    <t>86658 x 6</t>
  </si>
  <si>
    <t>87798 x2</t>
  </si>
  <si>
    <t>86777-59</t>
  </si>
  <si>
    <t>87662</t>
  </si>
  <si>
    <t>82552, 82550</t>
  </si>
  <si>
    <t xml:space="preserve">87252; CPT 87254 may apply depending on source </t>
  </si>
  <si>
    <t>84110</t>
  </si>
  <si>
    <t>83516 x6</t>
  </si>
  <si>
    <t>82480, 82482</t>
  </si>
  <si>
    <t>85415</t>
  </si>
  <si>
    <t>82180</t>
  </si>
  <si>
    <t>82565, 82610</t>
  </si>
  <si>
    <t>82642</t>
  </si>
  <si>
    <t>80348</t>
  </si>
  <si>
    <t>87471</t>
  </si>
  <si>
    <t>81405 x 2, 81406 x 2</t>
  </si>
  <si>
    <t>82626</t>
  </si>
  <si>
    <t>86777x2, 86778</t>
  </si>
  <si>
    <t>82530</t>
  </si>
  <si>
    <t>80203</t>
  </si>
  <si>
    <t>83835</t>
  </si>
  <si>
    <t>80326, 80347, 80364, 80355, 80349</t>
  </si>
  <si>
    <t>86793</t>
  </si>
  <si>
    <t>83789</t>
  </si>
  <si>
    <t>85397</t>
  </si>
  <si>
    <t>84402, 84403, 84270</t>
  </si>
  <si>
    <t>88230, 88248, 88249</t>
  </si>
  <si>
    <t>86651 x2, 86652 x 2, 86653 x 2, 86654 x 2, 86789, 86788</t>
  </si>
  <si>
    <t>86628 x 3</t>
  </si>
  <si>
    <t>86052, 86256 if reflexed</t>
  </si>
  <si>
    <t>85247</t>
  </si>
  <si>
    <t>83520 x2</t>
  </si>
  <si>
    <t>80307, if reflexed 80375</t>
  </si>
  <si>
    <t>80361; 80365</t>
  </si>
  <si>
    <t>84182 x 4</t>
  </si>
  <si>
    <t>80354</t>
  </si>
  <si>
    <t>80324; 80359</t>
  </si>
  <si>
    <t>86768 x 5</t>
  </si>
  <si>
    <t>81232</t>
  </si>
  <si>
    <t>86638 x 4, If reflexed add 86638 per titer</t>
  </si>
  <si>
    <t>81401</t>
  </si>
  <si>
    <t>80159</t>
  </si>
  <si>
    <t>87910x 2</t>
  </si>
  <si>
    <t>86352, 86357</t>
  </si>
  <si>
    <t>81359</t>
  </si>
  <si>
    <t>82397,80145</t>
  </si>
  <si>
    <t>85397, if reflexed 85335, if reflexed 83520</t>
  </si>
  <si>
    <t>81220</t>
  </si>
  <si>
    <t>82373</t>
  </si>
  <si>
    <t>81355, 81306</t>
  </si>
  <si>
    <t>88230, 88261, 88280, 88289/ and 81229 if CMA is ordered</t>
  </si>
  <si>
    <t>82017</t>
  </si>
  <si>
    <t>82139</t>
  </si>
  <si>
    <t>88237, 88261, 88280, 88285 and 88237, 88275, and 88271 if FISH is ordered</t>
  </si>
  <si>
    <t>81206, 81207, 81208</t>
  </si>
  <si>
    <t>88237, 88275 x , 88271 x10</t>
  </si>
  <si>
    <t>88237, 88275 x4, 88271 x5</t>
  </si>
  <si>
    <t>88237, 88275 x4, 88271 x 7</t>
  </si>
  <si>
    <t>87798 x 2, 87150, 87631, 87581, 87486</t>
  </si>
  <si>
    <t>86900, 86901</t>
  </si>
  <si>
    <t>81373 x 2, 86832</t>
  </si>
  <si>
    <t>88188, 88184, 88185x8</t>
  </si>
  <si>
    <t>87556, 87798</t>
  </si>
  <si>
    <t>86146 x2, 86147 x2</t>
  </si>
  <si>
    <t>85307, 83912, 85300, 85240, 85303, 85306, 83090, 85613, 86147X2, 86146x2, 83891, 85730x2, 83908, 83896; Additional testing as appropriate83090 Homocysteine in chemistry?</t>
  </si>
  <si>
    <t>86003, 86008x6</t>
  </si>
  <si>
    <t>83883</t>
  </si>
  <si>
    <t>81259, 81269</t>
  </si>
  <si>
    <t>85410</t>
  </si>
  <si>
    <t>86666 x2</t>
  </si>
  <si>
    <t>86615; if reflexed, add 86615</t>
  </si>
  <si>
    <t>80371</t>
  </si>
  <si>
    <t>81364</t>
  </si>
  <si>
    <t>82261</t>
  </si>
  <si>
    <t>80156, 80157</t>
  </si>
  <si>
    <t>80156, 80299</t>
  </si>
  <si>
    <t>81382 x2</t>
  </si>
  <si>
    <t>80353</t>
  </si>
  <si>
    <t>83516 x 6</t>
  </si>
  <si>
    <t>81252</t>
  </si>
  <si>
    <t>81254</t>
  </si>
  <si>
    <t>82540, 82542</t>
  </si>
  <si>
    <t>83520 x 13</t>
  </si>
  <si>
    <t>80375</t>
  </si>
  <si>
    <t>81161; if reflexed add 81479</t>
  </si>
  <si>
    <t>86658 x5 Echovirus (Types 6, 7, 9, 11, and 30)</t>
  </si>
  <si>
    <t>87798 x 4</t>
  </si>
  <si>
    <t>85290</t>
  </si>
  <si>
    <t>80332</t>
  </si>
  <si>
    <t>81251</t>
  </si>
  <si>
    <t>81256</t>
  </si>
  <si>
    <t>87912</t>
  </si>
  <si>
    <t>83080 x 2</t>
  </si>
  <si>
    <t>86689</t>
  </si>
  <si>
    <t>86305</t>
  </si>
  <si>
    <t>80339</t>
  </si>
  <si>
    <t>86720</t>
  </si>
  <si>
    <t>83700, 80061</t>
  </si>
  <si>
    <t>83519, 83516 x 2, 86255 if reflexed add 83516 and/or 86256</t>
  </si>
  <si>
    <t>]</t>
  </si>
  <si>
    <t>81400</t>
  </si>
  <si>
    <t>81223; 81404; 81405</t>
  </si>
  <si>
    <t>88346, 88350, 83516 x 2</t>
  </si>
  <si>
    <t>83992</t>
  </si>
  <si>
    <t>85420</t>
  </si>
  <si>
    <t>88184, 88185 x 5, 88187</t>
  </si>
  <si>
    <t>82657</t>
  </si>
  <si>
    <t>80366</t>
  </si>
  <si>
    <t>88184</t>
  </si>
  <si>
    <t>86304, 86305</t>
  </si>
  <si>
    <t>89325x2</t>
  </si>
  <si>
    <t>86317x3</t>
  </si>
  <si>
    <t>84442</t>
  </si>
  <si>
    <t>80338</t>
  </si>
  <si>
    <t>86784</t>
  </si>
  <si>
    <t>83491</t>
  </si>
  <si>
    <t>82103, 83003</t>
  </si>
  <si>
    <t>82106 if reflexed, 82013 and 83033</t>
  </si>
  <si>
    <t>82013, 83033</t>
  </si>
  <si>
    <t>82139, 82570</t>
  </si>
  <si>
    <t>86651 x 2, 86652 x 2, 86653 x 2, 86654 x 2, 86789, 86788</t>
  </si>
  <si>
    <t>82540, 82570, 82542</t>
  </si>
  <si>
    <t xml:space="preserve">80307; if reflexed, add 80324; 80345; 80346; 80348; 80349; 80353; 80358; 80359; 80361; 80365; 83992  </t>
  </si>
  <si>
    <t>80326; 80347; 80364; 80355</t>
  </si>
  <si>
    <t>87337</t>
  </si>
  <si>
    <t>82705</t>
  </si>
  <si>
    <t>82757</t>
  </si>
  <si>
    <t>86694</t>
  </si>
  <si>
    <t>86353 x 2</t>
  </si>
  <si>
    <t>0077U</t>
  </si>
  <si>
    <t>82664, 83864</t>
  </si>
  <si>
    <t>83864</t>
  </si>
  <si>
    <t>80323</t>
  </si>
  <si>
    <t>83921, 82570</t>
  </si>
  <si>
    <t>84600, 82570</t>
  </si>
  <si>
    <t>84126</t>
  </si>
  <si>
    <t>84311, 82542 if reflexed</t>
  </si>
  <si>
    <t>84120</t>
  </si>
  <si>
    <t>81313</t>
  </si>
  <si>
    <t>86001</t>
  </si>
  <si>
    <t>81170</t>
  </si>
  <si>
    <t>81245, 81246</t>
  </si>
  <si>
    <t>82528</t>
  </si>
  <si>
    <t>81327</t>
  </si>
  <si>
    <t>82735</t>
  </si>
  <si>
    <t>85293</t>
  </si>
  <si>
    <t>83632</t>
  </si>
  <si>
    <t>80360</t>
  </si>
  <si>
    <t>80307, 82570; If reflexed add 80328</t>
  </si>
  <si>
    <t>86753 x 2</t>
  </si>
  <si>
    <t>83516 x 12, 86235 x 6</t>
  </si>
  <si>
    <t>80355</t>
  </si>
  <si>
    <t>81263</t>
  </si>
  <si>
    <t>81273</t>
  </si>
  <si>
    <t>85292</t>
  </si>
  <si>
    <t>80307, If relexed add 80373</t>
  </si>
  <si>
    <t>86780</t>
  </si>
  <si>
    <t>86727 x 2</t>
  </si>
  <si>
    <t>84146 x 2</t>
  </si>
  <si>
    <t>80321</t>
  </si>
  <si>
    <t>82775</t>
  </si>
  <si>
    <t>83519, 83516, if reflexed add 83516, 83519</t>
  </si>
  <si>
    <t>87481 x 5</t>
  </si>
  <si>
    <t>86255 x 2, If reflexed add 86256</t>
  </si>
  <si>
    <t>85635, if reflexed add 85635</t>
  </si>
  <si>
    <t>88346, 88350</t>
  </si>
  <si>
    <t>84445</t>
  </si>
  <si>
    <t xml:space="preserve">
88346, 88350 x 2
</t>
  </si>
  <si>
    <t>80163</t>
  </si>
  <si>
    <t>86255 x 19 and 86341 with multiple possible reflex tests</t>
  </si>
  <si>
    <t>86255 x 19, 83519 x 3, 86341 with multiple reflex tests</t>
  </si>
  <si>
    <t>86255 x 9, 86053, 86341</t>
  </si>
  <si>
    <t>82542, 82570</t>
  </si>
  <si>
    <t>86698 x 2</t>
  </si>
  <si>
    <t>83698</t>
  </si>
  <si>
    <t>83520 x 9</t>
  </si>
  <si>
    <t>88184, 88185 x 3</t>
  </si>
  <si>
    <t>82658</t>
  </si>
  <si>
    <t>87530 x 2</t>
  </si>
  <si>
    <t>86352</t>
  </si>
  <si>
    <t>86357, 86355, 86359x2, 86360, 88184, 88185 x5</t>
  </si>
  <si>
    <t>82040, 82784, 86325, 83873</t>
  </si>
  <si>
    <t>87186/87187</t>
  </si>
  <si>
    <t>80377</t>
  </si>
  <si>
    <t>82784, 82787 x 2</t>
  </si>
  <si>
    <t>86671 x 2, 86036</t>
  </si>
  <si>
    <t>80299; 82397</t>
  </si>
  <si>
    <t>86710</t>
  </si>
  <si>
    <t>86609</t>
  </si>
  <si>
    <t>83885</t>
  </si>
  <si>
    <t>85366</t>
  </si>
  <si>
    <t>81350</t>
  </si>
  <si>
    <t>80164; 80165</t>
  </si>
  <si>
    <t>82379</t>
  </si>
  <si>
    <t>82495&lt;br /&gt;</t>
  </si>
  <si>
    <t>86152, 86153</t>
  </si>
  <si>
    <t>80368</t>
  </si>
  <si>
    <t>80352</t>
  </si>
  <si>
    <t>84432</t>
  </si>
  <si>
    <t>86353 x 6, 83520 x 3</t>
  </si>
  <si>
    <t>84510</t>
  </si>
  <si>
    <t>87486</t>
  </si>
  <si>
    <t>81403</t>
  </si>
  <si>
    <t>83586</t>
  </si>
  <si>
    <t>86008</t>
  </si>
  <si>
    <t>86003x2, 86008x2</t>
  </si>
  <si>
    <t>80369</t>
  </si>
  <si>
    <t>84591</t>
  </si>
  <si>
    <t>86255, If reflexed 86256</t>
  </si>
  <si>
    <t>86741 x 4</t>
  </si>
  <si>
    <t>80199</t>
  </si>
  <si>
    <t>87798 x 6</t>
  </si>
  <si>
    <t>81265</t>
  </si>
  <si>
    <t>86638 x 4, 86638 if reflexed, 86757 x 2, 86757 x 4</t>
  </si>
  <si>
    <t>83520x3</t>
  </si>
  <si>
    <t>80307, if reflexed add 80323</t>
  </si>
  <si>
    <t>81406</t>
  </si>
  <si>
    <t>82775, 81401</t>
  </si>
  <si>
    <t>86849</t>
  </si>
  <si>
    <t>87798 x 2</t>
  </si>
  <si>
    <t>87798 x 5</t>
  </si>
  <si>
    <t>87541, 87798</t>
  </si>
  <si>
    <t>81120, 81121</t>
  </si>
  <si>
    <t>84402</t>
  </si>
  <si>
    <t>86668 x 2, If reflexed add 86000 (Loinc 16875-7)</t>
  </si>
  <si>
    <t>81382, 81376x 2</t>
  </si>
  <si>
    <t>83520 x 3</t>
  </si>
  <si>
    <t>88184, 88185 x 4, 86352</t>
  </si>
  <si>
    <t>88184, 88185 x 4, 88187</t>
  </si>
  <si>
    <t>86160 x 5, 85397, 83516</t>
  </si>
  <si>
    <t>86160 x 15</t>
  </si>
  <si>
    <t>80299, 86162</t>
  </si>
  <si>
    <t>86356 x 3</t>
  </si>
  <si>
    <t>88184, 88185 x 23, 88189</t>
  </si>
  <si>
    <t>88184, 88185 x 8, 88188</t>
  </si>
  <si>
    <t>88184, 88185, 88187</t>
  </si>
  <si>
    <t>88184, 88185x4, 88187</t>
  </si>
  <si>
    <t>86160 x 5,</t>
  </si>
  <si>
    <t>88184, 88185 x 6, 88187</t>
  </si>
  <si>
    <t>81204</t>
  </si>
  <si>
    <t>82103 x2</t>
  </si>
  <si>
    <t>82164, 82657 x 2</t>
  </si>
  <si>
    <t>81407x1, 81408x2, 81161x1, 81405x2, 81406x2, 81404x3</t>
  </si>
  <si>
    <t>81286, 81185, 81403, 81404, 81405 x 2, 81406 x 4, 81407, 81408 x 2</t>
  </si>
  <si>
    <t>81302, 81321, 81404 x 2, 81405 x 2, 81406 x 2, 81407 x 2, 81408 x 2</t>
  </si>
  <si>
    <t>81413, 81414</t>
  </si>
  <si>
    <t>81439</t>
  </si>
  <si>
    <t>81407</t>
  </si>
  <si>
    <t>81440,81460, 81465</t>
  </si>
  <si>
    <t>81405 x2, 81406 x4, 81407</t>
  </si>
  <si>
    <t>81405 x 2, 81406, 81408</t>
  </si>
  <si>
    <t>81404 x 2, 81405 x 2, 81406 x 2, 81407</t>
  </si>
  <si>
    <t>81304, 81403, 81405 x 3, 81406 x 2</t>
  </si>
  <si>
    <t>81404x4, 81405x3, 81406x2, 81407x1, 81408x2</t>
  </si>
  <si>
    <t>81405</t>
  </si>
  <si>
    <t>81430, 81431</t>
  </si>
  <si>
    <t>81260, 81324, 81325, 81403, 81404, 81405 x 2, 81406 x 2</t>
  </si>
  <si>
    <t>81410, 81411</t>
  </si>
  <si>
    <t>81185x1, 81404x2, 81405x2, 81406x2, 81407x1</t>
  </si>
  <si>
    <t>81404 x 5, 81405 x 6, 81406 x 5, 81401</t>
  </si>
  <si>
    <t>81403, 81404, 81406x2, 81414</t>
  </si>
  <si>
    <t>81321, 81323, 81401, 81405, 81406</t>
  </si>
  <si>
    <t>81404x1, 81479x1</t>
  </si>
  <si>
    <t>81404, 81405</t>
  </si>
  <si>
    <t>81404 x 3, 81405 x 2, 81406 x 2, 81407, 81408</t>
  </si>
  <si>
    <t>81408</t>
  </si>
  <si>
    <t>81405, 81408</t>
  </si>
  <si>
    <t>81405, 81406</t>
  </si>
  <si>
    <t>81324</t>
  </si>
  <si>
    <t>81325</t>
  </si>
  <si>
    <t>81405, 81408, 81479</t>
  </si>
  <si>
    <t>81405, 81046x2, 81407</t>
  </si>
  <si>
    <t>81415, 81416, 81460</t>
  </si>
  <si>
    <t>81415, 81460</t>
  </si>
  <si>
    <t>81415, 81460, 81416</t>
  </si>
  <si>
    <t>81415, 81416</t>
  </si>
  <si>
    <t>81415</t>
  </si>
  <si>
    <t>81415, 81416 x 2</t>
  </si>
  <si>
    <t>81442</t>
  </si>
  <si>
    <t>81312</t>
  </si>
  <si>
    <t>81448</t>
  </si>
  <si>
    <t>81404 x 2, 81405 x 2, 81406 x 2, 81407, 81408</t>
  </si>
  <si>
    <t>81403, 81404 x 3, 81405 x 2, 81175</t>
  </si>
  <si>
    <t>81403, 81404, 81405 x 2, 81406, 81479</t>
  </si>
  <si>
    <t>81408, 81479</t>
  </si>
  <si>
    <t>81404 x 3, 81405 x 2, 81406 x 2</t>
  </si>
  <si>
    <t>81302x1</t>
  </si>
  <si>
    <t>81406, 81479</t>
  </si>
  <si>
    <t>81404, 81405 x 2, 81406 x 2</t>
  </si>
  <si>
    <t>81185, 81404 x 4, 81405 x 23, 81406 x 2, 81408</t>
  </si>
  <si>
    <t>81405 x 2, 81406 x 2, 81408 x 2, 81161</t>
  </si>
  <si>
    <t>81440</t>
  </si>
  <si>
    <t>81404x2, 81405x2, 81406x2, 81408x1</t>
  </si>
  <si>
    <t>81405x2, 81406x2, 81302x1, 81304x1, 81404x1</t>
  </si>
  <si>
    <t>81404, 81405 x 2, 81406</t>
  </si>
  <si>
    <t>81404, 81405 x 2, 81406, 81479</t>
  </si>
  <si>
    <t>81405, 81479</t>
  </si>
  <si>
    <t>81405x1, 81406x1, 81407x2</t>
  </si>
  <si>
    <t>81243</t>
  </si>
  <si>
    <t>81434x1</t>
  </si>
  <si>
    <t>81404 x 3, 81405 x 3, 81406, 81407 x 2, 81408 x 2</t>
  </si>
  <si>
    <t>81185, 81302, 81404, 81405x2, 81406x2, 81408</t>
  </si>
  <si>
    <t>81175, 81185, 81302, 81321, 81404, 81406x2, 81408x2</t>
  </si>
  <si>
    <t>81460, 81465</t>
  </si>
  <si>
    <t>82657 x 2</t>
  </si>
  <si>
    <t>82657 x 2, 83516</t>
  </si>
  <si>
    <t>82657 for single enzyme; 82657(x5) for panel</t>
  </si>
  <si>
    <t>83864 x 2</t>
  </si>
  <si>
    <t>83684 x 2</t>
  </si>
  <si>
    <t>83684 x 4</t>
  </si>
  <si>
    <t>82657 x 5</t>
  </si>
  <si>
    <t>84163, 84702</t>
  </si>
  <si>
    <t>81229</t>
  </si>
  <si>
    <t>Part 1:84163, 84704</t>
  </si>
  <si>
    <t>Part 2: 82105, 84702, 82677, 86336</t>
  </si>
  <si>
    <t>83919 (organic acids), 82570 (creatinine)</t>
  </si>
  <si>
    <t>82139 (amino acids), 82570 (creatinine)</t>
  </si>
  <si>
    <t>88235, 88267, 88280, 88285</t>
  </si>
  <si>
    <t>88235, 88269, 88280, 88285</t>
  </si>
  <si>
    <t>Diagnostic Excluding ALL - 88237, 88261, 88280 and 88237, 88275, and 88271 if FISH is ordered            Diagnostic ALL -   88237, 88261, 88280, 88285 and 88237, 88275, and 88271 if FISH is ordered</t>
  </si>
  <si>
    <t>88237, 88275, and 88271</t>
  </si>
  <si>
    <t>88235, 88275, 88271</t>
  </si>
  <si>
    <t>88230, 88273, 88271</t>
  </si>
  <si>
    <t>88235, 88275 x2;  88271 x5</t>
  </si>
  <si>
    <t>88275, 88271</t>
  </si>
  <si>
    <t>88233, 88261, 88280</t>
  </si>
  <si>
    <t>88368, 88369</t>
  </si>
  <si>
    <t>88237, 88275 x7, 88271 x12</t>
  </si>
  <si>
    <t>88368 X4</t>
  </si>
  <si>
    <t>88235, 88269, 88280, 88285 and 81229</t>
  </si>
  <si>
    <t>81271, add 81274 for Southern blot testing if needed</t>
  </si>
  <si>
    <t>81243; add 81244 for Southern blot testing if abnormal</t>
  </si>
  <si>
    <t>81265, 81267</t>
  </si>
  <si>
    <t>81222</t>
  </si>
  <si>
    <t>81223</t>
  </si>
  <si>
    <t>81331</t>
  </si>
  <si>
    <t>81315 Qualitative; 81316 Quantitative</t>
  </si>
  <si>
    <t>82150,83690x2,84485</t>
  </si>
  <si>
    <t>82157, 82533, 82626, 82633, 82634, 83498, 84143, 84144, 84403</t>
  </si>
  <si>
    <t>82627, 82157, 84403</t>
  </si>
  <si>
    <t>87902, 87900</t>
  </si>
  <si>
    <t>87903, 87901, 87900, 87904 x 12</t>
  </si>
  <si>
    <t>87903, 87904 x 12</t>
  </si>
  <si>
    <t>87900, 87901, 87906</t>
  </si>
  <si>
    <t>87901, 87900, 87906, 87904x16, 87903</t>
  </si>
  <si>
    <t>80356</t>
  </si>
  <si>
    <t>84087</t>
  </si>
  <si>
    <t>83020, 83021; Add the following if appropriate:82664, 82664x2, 83068, 83891, 83898x4, 83900, 83904x12, 83909x13, 83914x8, 85660, 88184</t>
  </si>
  <si>
    <t>82544</t>
  </si>
  <si>
    <t>82465, 84478, 82172, 83718, 83700</t>
  </si>
  <si>
    <t>83785, 82495, 84255, 84630, 82525</t>
  </si>
  <si>
    <t>83050,83060</t>
  </si>
  <si>
    <t>86255 x 9
83519 (if appropriate)
84182 x 3 (if appropriate)
86255 x 9 (if appropriate)
86256 x 5 (if appropriate)
86341 (if appropriate)</t>
  </si>
  <si>
    <t xml:space="preserve">83519x4; 86255 x 9, 83520
83519-ACh receptor (muscle) binding antibody (if appropriate)
83519-ACh receptor (muscle) modulating antibodies (if appropriate)
84182-Amphiphysin Western blot (if appropriate)
84182-CRMP-5-IgG Western blot (if appropriate)
84182-Paraneoplastic autoantibody Western blot confirmation (if appropriate)
86255-AMPCS (if appropriate)
86255-GABCS (if appropriate)
86255-NMDCS (if appropriate)
86256-AMPIS (if appropriate)
86256-GABIS (if appropriate)
86256-NMDIS (if appropriate)
86341-GAD65 antibody assay (if appropriate)
86255-LG1CS (if appropriate)
86255-CS2CS (if appropriate)
86255-DPPCS (if appropriate)
86255-DPPIS (if appropriate)
86256-DPPTS (if appropriate)
86255-GL1CS (if appropriate)
86255-GL1IS (if appropriate)
86256-GL1TS (if appropriate 
</t>
  </si>
  <si>
    <t>Analysis 89310, Morphology 89398; for both 89322</t>
  </si>
  <si>
    <t>82340, 82436, 82507, 82570, 83735, 83935, 83945, 83986, 84105, 84133, 84300, 84392, 84560, 82140, 84540</t>
  </si>
  <si>
    <t>82955 G6PD
84087 Glucose phosphate isomerase
84220 Pyruvate kinase
82657 Hexokinase
82978 Glutathione (if appropriate)
83915 RBC Enzymes (if appropriate)</t>
  </si>
  <si>
    <t>87798x2</t>
  </si>
  <si>
    <t>see Mayo website</t>
  </si>
  <si>
    <t>87556; 87015 if appropriate</t>
  </si>
  <si>
    <t>86341x2, 86337</t>
  </si>
  <si>
    <t>83825&lt;br /&gt;</t>
  </si>
  <si>
    <t>82542, 82306</t>
  </si>
  <si>
    <t>84100, 83735</t>
  </si>
  <si>
    <t>82759</t>
  </si>
  <si>
    <t>85385</t>
  </si>
  <si>
    <t>82507, 82570</t>
  </si>
  <si>
    <t>82397, 80299</t>
  </si>
  <si>
    <t>83789, 83864, 84377, 82570</t>
  </si>
  <si>
    <t>83519, 86255 x 7</t>
  </si>
  <si>
    <t>86622 x 2, 86622 if added reflex</t>
  </si>
  <si>
    <t>86255, 84182</t>
  </si>
  <si>
    <t>91065</t>
  </si>
  <si>
    <t>82016; 82128; 82261; 82760; 82776; 83020; 83498; 83516; 84443</t>
  </si>
  <si>
    <t>88348, 85390</t>
  </si>
  <si>
    <t>86406x2</t>
  </si>
  <si>
    <t>86406x2,86777x3,86778</t>
  </si>
  <si>
    <t>86777, 86778, 86406x2</t>
  </si>
  <si>
    <t>81479 x 6</t>
  </si>
  <si>
    <t>81403, 81404, 81406, 81479 x 11</t>
  </si>
  <si>
    <t>81404, 81405 x 3, 81408 x 2, 81479 x 84</t>
  </si>
  <si>
    <t>81479 x 37, 81162, 81406</t>
  </si>
  <si>
    <t>81405, 81406 x 5, 81407, 81479 x 25</t>
  </si>
  <si>
    <t>81403, 81404</t>
  </si>
  <si>
    <t>81479 x 6, 81405, 81406</t>
  </si>
  <si>
    <t>81479 x 9, 81404</t>
  </si>
  <si>
    <t>81479 x 50, 81406 x 4, 81404 x 4</t>
  </si>
  <si>
    <t>81435, 81436</t>
  </si>
  <si>
    <t>81403, 81404x2, 81405, 81406x2, 81479x46</t>
  </si>
  <si>
    <t>81162</t>
  </si>
  <si>
    <t>81404x3, 81405x6, 81406x4, 81407x4, 81479x143</t>
  </si>
  <si>
    <t>81292, 81294, 81295, 81297, 81298, 81300, 81317, 81319, 81403, 81479</t>
  </si>
  <si>
    <t>81403, 81404x3, 81405x2, 81406x2, 81407, 81479x17</t>
  </si>
  <si>
    <t>81405x2, 81406x4, 81407x5, 81408x2, 81479x85</t>
  </si>
  <si>
    <t>81404, 81479x43</t>
  </si>
  <si>
    <t>81404x5, 81405x9, 81406x9, 81407x2, 81408, 81479x140</t>
  </si>
  <si>
    <t>81201, 81203</t>
  </si>
  <si>
    <t>81479 x 10</t>
  </si>
  <si>
    <t>81479 x 20, 81404, 81406</t>
  </si>
  <si>
    <t>81405x1 80406x1 81407x2 81408x1 81479x73</t>
  </si>
  <si>
    <t>81404(x2), 81405(x4), 81406(x5), 81407, 81479(x64)</t>
  </si>
  <si>
    <t>81406x1 81479x1</t>
  </si>
  <si>
    <t>81406(x3),  81407, 81408, 81479(x45)</t>
  </si>
  <si>
    <t>81406x2, 81479x2</t>
  </si>
  <si>
    <t>81479 x 2</t>
  </si>
  <si>
    <t>81479 x 8</t>
  </si>
  <si>
    <t>81403. 81405, 81406 x 3, 81407, 81479 x 12</t>
  </si>
  <si>
    <t>81479 x 5, 81185, 81406, 81407</t>
  </si>
  <si>
    <t>81249</t>
  </si>
  <si>
    <t>81405x1 81406x5 81407x1 81479x49</t>
  </si>
  <si>
    <t>81479x4 81403x1 81406x1</t>
  </si>
  <si>
    <t>81479x18</t>
  </si>
  <si>
    <t>81404 x 2, 81405 x 3, 81406 x 4, 81479 x 45</t>
  </si>
  <si>
    <t>81479 x 22</t>
  </si>
  <si>
    <t>81403, 81408, 81404 x 4, 81406 x 2, 81405 x 4, 81479 x 12</t>
  </si>
  <si>
    <t>81404, 81403</t>
  </si>
  <si>
    <t>81479 x 14</t>
  </si>
  <si>
    <t>81321, 81323</t>
  </si>
  <si>
    <t>81404, 81405, 81406, 81407, 81408, 81479 x 9</t>
  </si>
  <si>
    <t>81405, 81406 x 2, 81479 x 13</t>
  </si>
  <si>
    <t>81479 x 5, 81406 x 3</t>
  </si>
  <si>
    <t>81404, 81406 x 2, 81408, 81479 x 52</t>
  </si>
  <si>
    <t>81479x116, 81406 x 2, 81407, 81238, 81404, 81408</t>
  </si>
  <si>
    <t>See Prevention website for CPT codes</t>
  </si>
  <si>
    <t>81479 x 26, 81406 x 3, 81405</t>
  </si>
  <si>
    <t>81479 x 22, 81404, 81406</t>
  </si>
  <si>
    <t>81479 x 12, 81405 x 2</t>
  </si>
  <si>
    <t>81479 x 211, 81406 x 4, 81404 x 5, 81405 x 2, 81223, 81222</t>
  </si>
  <si>
    <t>83883, 83520, 82397</t>
  </si>
  <si>
    <t>87556</t>
  </si>
  <si>
    <t>87551</t>
  </si>
  <si>
    <t>81445</t>
  </si>
  <si>
    <t>86900, 86901, 86880 x 8, 86860, 86870, 86850 x 5</t>
  </si>
  <si>
    <t>85240 x 2, 85246 x 2,</t>
  </si>
  <si>
    <t>0284U</t>
  </si>
  <si>
    <t>85240 &amp; 85335</t>
  </si>
  <si>
    <t>81403, 81479</t>
  </si>
  <si>
    <t>81105, 81106, 81107, 81108, 81109, 81110, 81111, 81112, 86022</t>
  </si>
  <si>
    <t>83519, 85247</t>
  </si>
  <si>
    <t>81105x2, 81106x2, 81107x2, 81108x2, 81109x2, 81110x2, 81111x2, 81112x2, 86022</t>
  </si>
  <si>
    <t>81403; if reflex add 81407</t>
  </si>
  <si>
    <t>83520, 83006</t>
  </si>
  <si>
    <t>86352 x 4</t>
  </si>
  <si>
    <t>86008 x 4</t>
  </si>
  <si>
    <t>86008 x 3</t>
  </si>
  <si>
    <t>87910 x 3</t>
  </si>
  <si>
    <t>86003x 26, 82785</t>
  </si>
  <si>
    <t>86317x 14</t>
  </si>
  <si>
    <t>88271x 4, 88275x 4, 88291</t>
  </si>
  <si>
    <t>80307x 2</t>
  </si>
  <si>
    <t>87900, 87902</t>
  </si>
  <si>
    <t>87798 x3, 87563</t>
  </si>
  <si>
    <t>88237, 88264, 88291</t>
  </si>
  <si>
    <t>88267, 88235</t>
  </si>
  <si>
    <t>86356 x 7, 86355, 86360, 86359, 86357</t>
  </si>
  <si>
    <t>86356 x7, 86360</t>
  </si>
  <si>
    <t>83520 x 7, 86341</t>
  </si>
  <si>
    <t>86003 x 15; 82785</t>
  </si>
  <si>
    <t>86003 x 12</t>
  </si>
  <si>
    <t>86003 x 7 (IgE)</t>
  </si>
  <si>
    <t>81479 x 123, 81405 x 5, 81404 x 2, 81406 x 4, 81222, 81223, 81408</t>
  </si>
  <si>
    <t>81479 x 139; 81405, 81307, 81407, 81406, 81408</t>
  </si>
  <si>
    <t>81479 x 3</t>
  </si>
  <si>
    <t>88360 x2</t>
  </si>
  <si>
    <t>81401 x 2</t>
  </si>
  <si>
    <t>86255 x 3, 86341, 83519 x 3, 83520 x 8</t>
  </si>
  <si>
    <t>81479; 86901x4</t>
  </si>
  <si>
    <t>85397, 0279U, 85245, 85240</t>
  </si>
  <si>
    <t>82542, 83789, 84155</t>
  </si>
  <si>
    <t>varies</t>
  </si>
  <si>
    <t>82438, 89230</t>
  </si>
  <si>
    <t xml:space="preserve">Prof </t>
  </si>
  <si>
    <t>6620</t>
  </si>
  <si>
    <t>10477</t>
  </si>
  <si>
    <t>10473</t>
  </si>
  <si>
    <t>7605</t>
  </si>
  <si>
    <t>7643</t>
  </si>
  <si>
    <t>7680</t>
  </si>
  <si>
    <t>7692</t>
  </si>
  <si>
    <t>7644</t>
  </si>
  <si>
    <t>7676</t>
  </si>
  <si>
    <t>7690</t>
  </si>
  <si>
    <t>7625</t>
  </si>
  <si>
    <t>10189</t>
  </si>
  <si>
    <t>7586</t>
  </si>
  <si>
    <t>7627</t>
  </si>
  <si>
    <t>10206</t>
  </si>
  <si>
    <t>7637</t>
  </si>
  <si>
    <t>7587</t>
  </si>
  <si>
    <t>7653</t>
  </si>
  <si>
    <t>7618</t>
  </si>
  <si>
    <t>7610</t>
  </si>
  <si>
    <t>7663</t>
  </si>
  <si>
    <t>7702</t>
  </si>
  <si>
    <t>7641</t>
  </si>
  <si>
    <t>10223</t>
  </si>
  <si>
    <t>10638</t>
  </si>
  <si>
    <t>10771</t>
  </si>
  <si>
    <t>10280</t>
  </si>
  <si>
    <t>7662</t>
  </si>
  <si>
    <t>10177</t>
  </si>
  <si>
    <t>8126</t>
  </si>
  <si>
    <t>7607</t>
  </si>
  <si>
    <t>7650</t>
  </si>
  <si>
    <t>8119</t>
  </si>
  <si>
    <t>7626</t>
  </si>
  <si>
    <t>8124</t>
  </si>
  <si>
    <t>10180</t>
  </si>
  <si>
    <t>7684</t>
  </si>
  <si>
    <t>7623</t>
  </si>
  <si>
    <t>10255</t>
  </si>
  <si>
    <t>7701</t>
  </si>
  <si>
    <t>7619</t>
  </si>
  <si>
    <t>7689</t>
  </si>
  <si>
    <t>7664</t>
  </si>
  <si>
    <t>7602</t>
  </si>
  <si>
    <t>7578</t>
  </si>
  <si>
    <t>7648</t>
  </si>
  <si>
    <t>7576</t>
  </si>
  <si>
    <t>7301</t>
  </si>
  <si>
    <t>7631</t>
  </si>
  <si>
    <t>7611</t>
  </si>
  <si>
    <t>7317</t>
  </si>
  <si>
    <t>7632</t>
  </si>
  <si>
    <t>7316</t>
  </si>
  <si>
    <t>7315</t>
  </si>
  <si>
    <t>7630</t>
  </si>
  <si>
    <t>7704</t>
  </si>
  <si>
    <t>7709</t>
  </si>
  <si>
    <t>7657</t>
  </si>
  <si>
    <t>7708</t>
  </si>
  <si>
    <t>7313</t>
  </si>
  <si>
    <t>7320</t>
  </si>
  <si>
    <t>7338</t>
  </si>
  <si>
    <t>8113</t>
  </si>
  <si>
    <t>7334</t>
  </si>
  <si>
    <t>7370</t>
  </si>
  <si>
    <t>7341</t>
  </si>
  <si>
    <t>7337</t>
  </si>
  <si>
    <t>7349</t>
  </si>
  <si>
    <t>7344</t>
  </si>
  <si>
    <t>7361</t>
  </si>
  <si>
    <t>7358</t>
  </si>
  <si>
    <t>7364</t>
  </si>
  <si>
    <t>7346</t>
  </si>
  <si>
    <t>7305</t>
  </si>
  <si>
    <t>7347</t>
  </si>
  <si>
    <t>7367</t>
  </si>
  <si>
    <t>7681</t>
  </si>
  <si>
    <t>7310</t>
  </si>
  <si>
    <t>7362</t>
  </si>
  <si>
    <t>7640</t>
  </si>
  <si>
    <t>7345</t>
  </si>
  <si>
    <t>7638</t>
  </si>
  <si>
    <t>7636</t>
  </si>
  <si>
    <t>7302</t>
  </si>
  <si>
    <t>7303</t>
  </si>
  <si>
    <t>7371</t>
  </si>
  <si>
    <t>7308</t>
  </si>
  <si>
    <t>7311</t>
  </si>
  <si>
    <t>7312</t>
  </si>
  <si>
    <t>7612</t>
  </si>
  <si>
    <t>7333</t>
  </si>
  <si>
    <t>7639</t>
  </si>
  <si>
    <t>7342</t>
  </si>
  <si>
    <t>7343</t>
  </si>
  <si>
    <t>7348</t>
  </si>
  <si>
    <t>10197</t>
  </si>
  <si>
    <t>7369</t>
  </si>
  <si>
    <t>7608</t>
  </si>
  <si>
    <t>7703</t>
  </si>
  <si>
    <t>7583</t>
  </si>
  <si>
    <t>7633</t>
  </si>
  <si>
    <t>7642</t>
  </si>
  <si>
    <t>7670</t>
  </si>
  <si>
    <t>7707</t>
  </si>
  <si>
    <t>7628</t>
  </si>
  <si>
    <t>10224</t>
  </si>
  <si>
    <t>7304</t>
  </si>
  <si>
    <t>7307</t>
  </si>
  <si>
    <t>7314</t>
  </si>
  <si>
    <t>7335</t>
  </si>
  <si>
    <t>7336</t>
  </si>
  <si>
    <t>7592</t>
  </si>
  <si>
    <t>7351</t>
  </si>
  <si>
    <t>10249</t>
  </si>
  <si>
    <t>7705</t>
  </si>
  <si>
    <t>7306</t>
  </si>
  <si>
    <t>7683</t>
  </si>
  <si>
    <t>10766</t>
  </si>
  <si>
    <t>7580</t>
  </si>
  <si>
    <t>7614</t>
  </si>
  <si>
    <t>7620</t>
  </si>
  <si>
    <t>7667</t>
  </si>
  <si>
    <t>7624</t>
  </si>
  <si>
    <t>7654</t>
  </si>
  <si>
    <t>10759</t>
  </si>
  <si>
    <t>8118</t>
  </si>
  <si>
    <t>8122</t>
  </si>
  <si>
    <t>7604</t>
  </si>
  <si>
    <t>8117</t>
  </si>
  <si>
    <t>7309</t>
  </si>
  <si>
    <t>7622</t>
  </si>
  <si>
    <t>7584</t>
  </si>
  <si>
    <t>7319</t>
  </si>
  <si>
    <t>7656</t>
  </si>
  <si>
    <t>7593</t>
  </si>
  <si>
    <t>6181</t>
  </si>
  <si>
    <t>7601</t>
  </si>
  <si>
    <t>10257</t>
  </si>
  <si>
    <t>7660</t>
  </si>
  <si>
    <t>7613</t>
  </si>
  <si>
    <t>7686</t>
  </si>
  <si>
    <t>8111</t>
  </si>
  <si>
    <t>7615</t>
  </si>
  <si>
    <t>7585</t>
  </si>
  <si>
    <t>10632</t>
  </si>
  <si>
    <t>10635</t>
  </si>
  <si>
    <t>8110</t>
  </si>
  <si>
    <t>10765</t>
  </si>
  <si>
    <t>11278</t>
  </si>
  <si>
    <t>10627</t>
  </si>
  <si>
    <t>10211</t>
  </si>
  <si>
    <t>7957</t>
  </si>
  <si>
    <t>7150</t>
  </si>
  <si>
    <t>10538</t>
  </si>
  <si>
    <t>10141</t>
  </si>
  <si>
    <t>6690</t>
  </si>
  <si>
    <t>11404</t>
  </si>
  <si>
    <t>11420</t>
  </si>
  <si>
    <t>11276</t>
  </si>
  <si>
    <t>7698</t>
  </si>
  <si>
    <t>11422</t>
  </si>
  <si>
    <t xml:space="preserve">
10800
</t>
  </si>
  <si>
    <t>10479</t>
  </si>
  <si>
    <t>10557</t>
  </si>
  <si>
    <t>10143</t>
  </si>
  <si>
    <t>10308</t>
  </si>
  <si>
    <t>10732</t>
  </si>
  <si>
    <t>10563</t>
  </si>
  <si>
    <t>10590</t>
  </si>
  <si>
    <t>10464</t>
  </si>
  <si>
    <t>953</t>
  </si>
  <si>
    <t>10704</t>
  </si>
  <si>
    <t>10105</t>
  </si>
  <si>
    <t>10056</t>
  </si>
  <si>
    <t>10649</t>
  </si>
  <si>
    <t>10575</t>
  </si>
  <si>
    <t>4517</t>
  </si>
  <si>
    <t>10018</t>
  </si>
  <si>
    <t>10234</t>
  </si>
  <si>
    <t>10236</t>
  </si>
  <si>
    <t>10467</t>
  </si>
  <si>
    <t>6774</t>
  </si>
  <si>
    <t>5503</t>
  </si>
  <si>
    <t>10028</t>
  </si>
  <si>
    <t>4909</t>
  </si>
  <si>
    <t>10676</t>
  </si>
  <si>
    <t>414</t>
  </si>
  <si>
    <t>5565</t>
  </si>
  <si>
    <t>10507</t>
  </si>
  <si>
    <t>10117</t>
  </si>
  <si>
    <t>10237</t>
  </si>
  <si>
    <t>10096</t>
  </si>
  <si>
    <t>10212</t>
  </si>
  <si>
    <t>10550</t>
  </si>
  <si>
    <t>10410</t>
  </si>
  <si>
    <t>10474</t>
  </si>
  <si>
    <t>10650</t>
  </si>
  <si>
    <t>10209</t>
  </si>
  <si>
    <t>10232</t>
  </si>
  <si>
    <t>10411</t>
  </si>
  <si>
    <t>10565</t>
  </si>
  <si>
    <t>4788</t>
  </si>
  <si>
    <t>6421</t>
  </si>
  <si>
    <t>10721</t>
  </si>
  <si>
    <t>10720</t>
  </si>
  <si>
    <t>10576</t>
  </si>
  <si>
    <t>10690</t>
  </si>
  <si>
    <t>10020</t>
  </si>
  <si>
    <t>5845</t>
  </si>
  <si>
    <t>3396</t>
  </si>
  <si>
    <t>10768</t>
  </si>
  <si>
    <t>10752</t>
  </si>
  <si>
    <t>9904</t>
  </si>
  <si>
    <t>11008</t>
  </si>
  <si>
    <t>11011</t>
  </si>
  <si>
    <t>11009</t>
  </si>
  <si>
    <t>11018</t>
  </si>
  <si>
    <t>10991</t>
  </si>
  <si>
    <t>11037</t>
  </si>
  <si>
    <t>11038</t>
  </si>
  <si>
    <t>11039</t>
  </si>
  <si>
    <t>11044</t>
  </si>
  <si>
    <t>11059</t>
  </si>
  <si>
    <t>11055</t>
  </si>
  <si>
    <t>11054</t>
  </si>
  <si>
    <t>11052</t>
  </si>
  <si>
    <t>11124</t>
  </si>
  <si>
    <t>11216</t>
  </si>
  <si>
    <t>11214</t>
  </si>
  <si>
    <t>10207</t>
  </si>
  <si>
    <t>10171</t>
  </si>
  <si>
    <t>7740</t>
  </si>
  <si>
    <t>7742</t>
  </si>
  <si>
    <t>8799</t>
  </si>
  <si>
    <t>5501</t>
  </si>
  <si>
    <t>5523</t>
  </si>
  <si>
    <t>10139</t>
  </si>
  <si>
    <t>10198</t>
  </si>
  <si>
    <t>10852</t>
  </si>
  <si>
    <t>10836</t>
  </si>
  <si>
    <t>10847</t>
  </si>
  <si>
    <t>10846</t>
  </si>
  <si>
    <t>10853</t>
  </si>
  <si>
    <t>10851</t>
  </si>
  <si>
    <t>10867</t>
  </si>
  <si>
    <t>10994</t>
  </si>
  <si>
    <t>10995</t>
  </si>
  <si>
    <t>10383</t>
  </si>
  <si>
    <t>7519</t>
  </si>
  <si>
    <t>4879</t>
  </si>
  <si>
    <t>11184</t>
  </si>
  <si>
    <t>11187</t>
  </si>
  <si>
    <t>11193</t>
  </si>
  <si>
    <t>11285</t>
  </si>
  <si>
    <t>11286</t>
  </si>
  <si>
    <t>11105</t>
  </si>
  <si>
    <t>11106</t>
  </si>
  <si>
    <t>938</t>
  </si>
  <si>
    <t>955</t>
  </si>
  <si>
    <t>10316</t>
  </si>
  <si>
    <t>10320</t>
  </si>
  <si>
    <t>11411</t>
  </si>
  <si>
    <t>10330</t>
  </si>
  <si>
    <t>10318</t>
  </si>
  <si>
    <t>10315</t>
  </si>
  <si>
    <t>10313</t>
  </si>
  <si>
    <t>10332</t>
  </si>
  <si>
    <t>10333</t>
  </si>
  <si>
    <t>10335</t>
  </si>
  <si>
    <t>10337</t>
  </si>
  <si>
    <t>10339</t>
  </si>
  <si>
    <t>10338</t>
  </si>
  <si>
    <t>10341</t>
  </si>
  <si>
    <t>223 &amp; 246</t>
  </si>
  <si>
    <t>7710</t>
  </si>
  <si>
    <t>10637</t>
  </si>
  <si>
    <t>10639</t>
  </si>
  <si>
    <t>10736</t>
  </si>
  <si>
    <t>10247</t>
  </si>
  <si>
    <t>10217</t>
  </si>
  <si>
    <t>10215</t>
  </si>
  <si>
    <t>10246</t>
  </si>
  <si>
    <t>10641</t>
  </si>
  <si>
    <t>10745</t>
  </si>
  <si>
    <t>10194</t>
  </si>
  <si>
    <t>10203</t>
  </si>
  <si>
    <t>10186</t>
  </si>
  <si>
    <t>10564</t>
  </si>
  <si>
    <t>10580</t>
  </si>
  <si>
    <t>6763</t>
  </si>
  <si>
    <t>10466</t>
  </si>
  <si>
    <t>10071</t>
  </si>
  <si>
    <t>3152</t>
  </si>
  <si>
    <t>5726</t>
  </si>
  <si>
    <t>5768</t>
  </si>
  <si>
    <t>10438</t>
  </si>
  <si>
    <t>10469</t>
  </si>
  <si>
    <t>10432</t>
  </si>
  <si>
    <t>10485</t>
  </si>
  <si>
    <t>10571</t>
  </si>
  <si>
    <t>10723</t>
  </si>
  <si>
    <t>10731</t>
  </si>
  <si>
    <t>10182</t>
  </si>
  <si>
    <t>10714</t>
  </si>
  <si>
    <t>10713</t>
  </si>
  <si>
    <t>99173</t>
  </si>
  <si>
    <t>10445</t>
  </si>
  <si>
    <t>51539</t>
  </si>
  <si>
    <t>10670</t>
  </si>
  <si>
    <t>10651</t>
  </si>
  <si>
    <t>10609</t>
  </si>
  <si>
    <t>10779</t>
  </si>
  <si>
    <t>10039</t>
  </si>
  <si>
    <t>10289</t>
  </si>
  <si>
    <t>10448</t>
  </si>
  <si>
    <t>10724</t>
  </si>
  <si>
    <t>10061</t>
  </si>
  <si>
    <t>10515</t>
  </si>
  <si>
    <t>10509</t>
  </si>
  <si>
    <t>7427</t>
  </si>
  <si>
    <t>10439</t>
  </si>
  <si>
    <t>10715</t>
  </si>
  <si>
    <t>6646</t>
  </si>
  <si>
    <t>10064</t>
  </si>
  <si>
    <t>10409</t>
  </si>
  <si>
    <t>10708</t>
  </si>
  <si>
    <t>10806</t>
  </si>
  <si>
    <t>10819</t>
  </si>
  <si>
    <t>10873</t>
  </si>
  <si>
    <t>10875</t>
  </si>
  <si>
    <t>10874</t>
  </si>
  <si>
    <t>10887</t>
  </si>
  <si>
    <t>10877</t>
  </si>
  <si>
    <t>10888</t>
  </si>
  <si>
    <t>10878</t>
  </si>
  <si>
    <t>10879</t>
  </si>
  <si>
    <t>10893</t>
  </si>
  <si>
    <t>10895</t>
  </si>
  <si>
    <t>10896</t>
  </si>
  <si>
    <t>10902</t>
  </si>
  <si>
    <t>10903</t>
  </si>
  <si>
    <t>10891</t>
  </si>
  <si>
    <t>10899</t>
  </si>
  <si>
    <t>10898</t>
  </si>
  <si>
    <t>10890</t>
  </si>
  <si>
    <t>10900</t>
  </si>
  <si>
    <t>10894</t>
  </si>
  <si>
    <t>79011</t>
  </si>
  <si>
    <t>10501</t>
  </si>
  <si>
    <t>7352</t>
  </si>
  <si>
    <t>10919</t>
  </si>
  <si>
    <t>10911</t>
  </si>
  <si>
    <t>10912</t>
  </si>
  <si>
    <t>10907</t>
  </si>
  <si>
    <t>10918</t>
  </si>
  <si>
    <t>10913</t>
  </si>
  <si>
    <t>10914</t>
  </si>
  <si>
    <t>10916</t>
  </si>
  <si>
    <t>10909</t>
  </si>
  <si>
    <t>10908</t>
  </si>
  <si>
    <t>10910</t>
  </si>
  <si>
    <t>10904</t>
  </si>
  <si>
    <t>10917</t>
  </si>
  <si>
    <t>10906</t>
  </si>
  <si>
    <t>0541</t>
  </si>
  <si>
    <t>10942</t>
  </si>
  <si>
    <t>10940</t>
  </si>
  <si>
    <t>10939</t>
  </si>
  <si>
    <t>10941</t>
  </si>
  <si>
    <t>10946</t>
  </si>
  <si>
    <t>10953</t>
  </si>
  <si>
    <t>10949</t>
  </si>
  <si>
    <t>10950</t>
  </si>
  <si>
    <t>10951</t>
  </si>
  <si>
    <t>10948</t>
  </si>
  <si>
    <t>10945</t>
  </si>
  <si>
    <t>10944</t>
  </si>
  <si>
    <t>10943</t>
  </si>
  <si>
    <t>10963</t>
  </si>
  <si>
    <t>10960</t>
  </si>
  <si>
    <t>10955</t>
  </si>
  <si>
    <t>10956</t>
  </si>
  <si>
    <t>10961</t>
  </si>
  <si>
    <t>10957</t>
  </si>
  <si>
    <t>10965</t>
  </si>
  <si>
    <t>10967</t>
  </si>
  <si>
    <t>10966</t>
  </si>
  <si>
    <t>10964</t>
  </si>
  <si>
    <t>10969</t>
  </si>
  <si>
    <t>10971</t>
  </si>
  <si>
    <t>10973</t>
  </si>
  <si>
    <t>10980</t>
  </si>
  <si>
    <t>11051</t>
  </si>
  <si>
    <t>11118</t>
  </si>
  <si>
    <t>11164</t>
  </si>
  <si>
    <t>11163</t>
  </si>
  <si>
    <t>11113</t>
  </si>
  <si>
    <t>11261</t>
  </si>
  <si>
    <t>11264</t>
  </si>
  <si>
    <t>11265</t>
  </si>
  <si>
    <t>11263</t>
  </si>
  <si>
    <t>11218</t>
  </si>
  <si>
    <t>11355</t>
  </si>
  <si>
    <t>11427</t>
  </si>
  <si>
    <t>11454</t>
  </si>
  <si>
    <t>11494</t>
  </si>
  <si>
    <t>11495</t>
  </si>
  <si>
    <t>11496</t>
  </si>
  <si>
    <t>11500</t>
  </si>
  <si>
    <t>10063</t>
  </si>
  <si>
    <t>177</t>
  </si>
  <si>
    <t>10975</t>
  </si>
  <si>
    <t>10978</t>
  </si>
  <si>
    <t>11006</t>
  </si>
  <si>
    <t>10999</t>
  </si>
  <si>
    <t>11012</t>
  </si>
  <si>
    <t>10987</t>
  </si>
  <si>
    <t>10989</t>
  </si>
  <si>
    <t>10988</t>
  </si>
  <si>
    <t>11007</t>
  </si>
  <si>
    <t>11020</t>
  </si>
  <si>
    <t>11023</t>
  </si>
  <si>
    <t>11005</t>
  </si>
  <si>
    <t>10979</t>
  </si>
  <si>
    <t>10984</t>
  </si>
  <si>
    <t>11021</t>
  </si>
  <si>
    <t>10986</t>
  </si>
  <si>
    <t>11022</t>
  </si>
  <si>
    <t>10990</t>
  </si>
  <si>
    <t>11045</t>
  </si>
  <si>
    <t>11423</t>
  </si>
  <si>
    <t>11025</t>
  </si>
  <si>
    <t>11026</t>
  </si>
  <si>
    <t>11027</t>
  </si>
  <si>
    <t>11028</t>
  </si>
  <si>
    <t>11110</t>
  </si>
  <si>
    <t>11014</t>
  </si>
  <si>
    <t>11112</t>
  </si>
  <si>
    <t>11268</t>
  </si>
  <si>
    <t>11046</t>
  </si>
  <si>
    <t>11121</t>
  </si>
  <si>
    <t>11173</t>
  </si>
  <si>
    <t>10271</t>
  </si>
  <si>
    <t>10381</t>
  </si>
  <si>
    <t>10375</t>
  </si>
  <si>
    <t>10267</t>
  </si>
  <si>
    <t>10711</t>
  </si>
  <si>
    <t>10533</t>
  </si>
  <si>
    <t>10268</t>
  </si>
  <si>
    <t>10269</t>
  </si>
  <si>
    <t>10374</t>
  </si>
  <si>
    <t>10390</t>
  </si>
  <si>
    <t>10379</t>
  </si>
  <si>
    <t>10264</t>
  </si>
  <si>
    <t>10536</t>
  </si>
  <si>
    <t>10391</t>
  </si>
  <si>
    <t>10392</t>
  </si>
  <si>
    <t>10603</t>
  </si>
  <si>
    <t>10265</t>
  </si>
  <si>
    <t>10602</t>
  </si>
  <si>
    <t>10393</t>
  </si>
  <si>
    <t>10604</t>
  </si>
  <si>
    <t>10400</t>
  </si>
  <si>
    <t>10534</t>
  </si>
  <si>
    <t>10605</t>
  </si>
  <si>
    <t>10568</t>
  </si>
  <si>
    <t>10214</t>
  </si>
  <si>
    <t>10606</t>
  </si>
  <si>
    <t>10394</t>
  </si>
  <si>
    <t>10396</t>
  </si>
  <si>
    <t>10270</t>
  </si>
  <si>
    <t>10294</t>
  </si>
  <si>
    <t>10295</t>
  </si>
  <si>
    <t>10389</t>
  </si>
  <si>
    <t>10399</t>
  </si>
  <si>
    <t>11388</t>
  </si>
  <si>
    <t>10262</t>
  </si>
  <si>
    <t>10261</t>
  </si>
  <si>
    <t>11389</t>
  </si>
  <si>
    <t>10260</t>
  </si>
  <si>
    <t>10259</t>
  </si>
  <si>
    <t>10263</t>
  </si>
  <si>
    <t>10371</t>
  </si>
  <si>
    <t>10395</t>
  </si>
  <si>
    <t>10380</t>
  </si>
  <si>
    <t>10698</t>
  </si>
  <si>
    <t>10697</t>
  </si>
  <si>
    <t>10695</t>
  </si>
  <si>
    <t>10696</t>
  </si>
  <si>
    <t>11162</t>
  </si>
  <si>
    <t>11165</t>
  </si>
  <si>
    <t>11195</t>
  </si>
  <si>
    <t>11190</t>
  </si>
  <si>
    <t>11191</t>
  </si>
  <si>
    <t>11196</t>
  </si>
  <si>
    <t>11189</t>
  </si>
  <si>
    <t>11174</t>
  </si>
  <si>
    <t>11180</t>
  </si>
  <si>
    <t>11203</t>
  </si>
  <si>
    <t>11202</t>
  </si>
  <si>
    <t>11175</t>
  </si>
  <si>
    <t>11210</t>
  </si>
  <si>
    <t>11212</t>
  </si>
  <si>
    <t>11253</t>
  </si>
  <si>
    <t>11251</t>
  </si>
  <si>
    <t>11181</t>
  </si>
  <si>
    <t>11252</t>
  </si>
  <si>
    <t>11357</t>
  </si>
  <si>
    <t>11304</t>
  </si>
  <si>
    <t>11424</t>
  </si>
  <si>
    <t>11425</t>
  </si>
  <si>
    <t>10286</t>
  </si>
  <si>
    <t>11107</t>
  </si>
  <si>
    <t>5700</t>
  </si>
  <si>
    <t>11098</t>
  </si>
  <si>
    <t>11099</t>
  </si>
  <si>
    <t>11100</t>
  </si>
  <si>
    <t>11101</t>
  </si>
  <si>
    <t>11102</t>
  </si>
  <si>
    <t>11097</t>
  </si>
  <si>
    <t>10134</t>
  </si>
  <si>
    <t>315</t>
  </si>
  <si>
    <t>5731</t>
  </si>
  <si>
    <t>5732</t>
  </si>
  <si>
    <t>335</t>
  </si>
  <si>
    <t>336</t>
  </si>
  <si>
    <t>11225</t>
  </si>
  <si>
    <t>11259</t>
  </si>
  <si>
    <t>5879</t>
  </si>
  <si>
    <t>5838</t>
  </si>
  <si>
    <t>11409</t>
  </si>
  <si>
    <t>10102</t>
  </si>
  <si>
    <t>10103</t>
  </si>
  <si>
    <t>9158</t>
  </si>
  <si>
    <t>9940</t>
  </si>
  <si>
    <t>10252</t>
  </si>
  <si>
    <t>10275</t>
  </si>
  <si>
    <t>5699</t>
  </si>
  <si>
    <t>5767</t>
  </si>
  <si>
    <t>5798</t>
  </si>
  <si>
    <t>5804</t>
  </si>
  <si>
    <t>10761</t>
  </si>
  <si>
    <t>5882</t>
  </si>
  <si>
    <t>83380</t>
  </si>
  <si>
    <t>10023</t>
  </si>
  <si>
    <t>10283</t>
  </si>
  <si>
    <t>7020</t>
  </si>
  <si>
    <t>5544</t>
  </si>
  <si>
    <t>7021</t>
  </si>
  <si>
    <t>5615</t>
  </si>
  <si>
    <t>10551</t>
  </si>
  <si>
    <t>5830</t>
  </si>
  <si>
    <t>5920</t>
  </si>
  <si>
    <t>10857</t>
  </si>
  <si>
    <t>10855</t>
  </si>
  <si>
    <t>10856</t>
  </si>
  <si>
    <t>10865</t>
  </si>
  <si>
    <t>11042</t>
  </si>
  <si>
    <t>11041</t>
  </si>
  <si>
    <t>11043</t>
  </si>
  <si>
    <t>11293</t>
  </si>
  <si>
    <t>11282</t>
  </si>
  <si>
    <t>11324</t>
  </si>
  <si>
    <t>11309</t>
  </si>
  <si>
    <t>11455</t>
  </si>
  <si>
    <t>11270</t>
  </si>
  <si>
    <t>5572</t>
  </si>
  <si>
    <t>5754</t>
  </si>
  <si>
    <t>10996</t>
  </si>
  <si>
    <t>10997</t>
  </si>
  <si>
    <t>7925</t>
  </si>
  <si>
    <t>11125</t>
  </si>
  <si>
    <t>11126</t>
  </si>
  <si>
    <t>11130</t>
  </si>
  <si>
    <t>11149</t>
  </si>
  <si>
    <t>11160</t>
  </si>
  <si>
    <t>6610</t>
  </si>
  <si>
    <t>6611</t>
  </si>
  <si>
    <t>6617</t>
  </si>
  <si>
    <t>6618</t>
  </si>
  <si>
    <t>6622</t>
  </si>
  <si>
    <t>7456</t>
  </si>
  <si>
    <t>6623</t>
  </si>
  <si>
    <t>6609</t>
  </si>
  <si>
    <t>10719</t>
  </si>
  <si>
    <t>11370</t>
  </si>
  <si>
    <t>10404</t>
  </si>
  <si>
    <t>10405</t>
  </si>
  <si>
    <t>10402</t>
  </si>
  <si>
    <t>10709</t>
  </si>
  <si>
    <t>10844</t>
  </si>
  <si>
    <t>10843</t>
  </si>
  <si>
    <t>10773</t>
  </si>
  <si>
    <t>10817</t>
  </si>
  <si>
    <t>10849</t>
  </si>
  <si>
    <t>10728</t>
  </si>
  <si>
    <t>10848</t>
  </si>
  <si>
    <t>10859</t>
  </si>
  <si>
    <t>10830</t>
  </si>
  <si>
    <t>11128</t>
  </si>
  <si>
    <t>11132</t>
  </si>
  <si>
    <t>11127</t>
  </si>
  <si>
    <t>11133</t>
  </si>
  <si>
    <t>11129</t>
  </si>
  <si>
    <t>11134</t>
  </si>
  <si>
    <t>11143</t>
  </si>
  <si>
    <t>11144</t>
  </si>
  <si>
    <t>11145</t>
  </si>
  <si>
    <t>11136</t>
  </si>
  <si>
    <t>11146</t>
  </si>
  <si>
    <t>11135</t>
  </si>
  <si>
    <t>11169</t>
  </si>
  <si>
    <t>11171</t>
  </si>
  <si>
    <t>11170</t>
  </si>
  <si>
    <t>11176</t>
  </si>
  <si>
    <t>11177</t>
  </si>
  <si>
    <t>11178</t>
  </si>
  <si>
    <t>11199</t>
  </si>
  <si>
    <t>11198</t>
  </si>
  <si>
    <t>11201</t>
  </si>
  <si>
    <t>11200</t>
  </si>
  <si>
    <t>11197</t>
  </si>
  <si>
    <t>11207</t>
  </si>
  <si>
    <t>11205</t>
  </si>
  <si>
    <t>11206</t>
  </si>
  <si>
    <t>11208</t>
  </si>
  <si>
    <t>11209</t>
  </si>
  <si>
    <t>11222</t>
  </si>
  <si>
    <t>11236</t>
  </si>
  <si>
    <t>11240</t>
  </si>
  <si>
    <t>11243</t>
  </si>
  <si>
    <t>11241</t>
  </si>
  <si>
    <t>11244</t>
  </si>
  <si>
    <t>11250</t>
  </si>
  <si>
    <t>11246</t>
  </si>
  <si>
    <t>11249</t>
  </si>
  <si>
    <t>11248</t>
  </si>
  <si>
    <t>11247</t>
  </si>
  <si>
    <t>11358</t>
  </si>
  <si>
    <t>11367</t>
  </si>
  <si>
    <t>11368</t>
  </si>
  <si>
    <t>10345</t>
  </si>
  <si>
    <t>10324</t>
  </si>
  <si>
    <t>10325</t>
  </si>
  <si>
    <t>10587</t>
  </si>
  <si>
    <t>10588</t>
  </si>
  <si>
    <t>10589</t>
  </si>
  <si>
    <t>10349</t>
  </si>
  <si>
    <t>11413</t>
  </si>
  <si>
    <t>10329</t>
  </si>
  <si>
    <t>11403</t>
  </si>
  <si>
    <t>11080</t>
  </si>
  <si>
    <t>11078</t>
  </si>
  <si>
    <t>11076</t>
  </si>
  <si>
    <t>11077</t>
  </si>
  <si>
    <t>11079</t>
  </si>
  <si>
    <t>11081</t>
  </si>
  <si>
    <t>11091</t>
  </si>
  <si>
    <t>11092</t>
  </si>
  <si>
    <t>11090</t>
  </si>
  <si>
    <t>11088</t>
  </si>
  <si>
    <t>11089</t>
  </si>
  <si>
    <t>11087</t>
  </si>
  <si>
    <t>11086</t>
  </si>
  <si>
    <t>11108</t>
  </si>
  <si>
    <t>11109</t>
  </si>
  <si>
    <t>11229</t>
  </si>
  <si>
    <t>11223</t>
  </si>
  <si>
    <t>11224</t>
  </si>
  <si>
    <t>11228</t>
  </si>
  <si>
    <t>Virtual</t>
  </si>
  <si>
    <t>10569</t>
  </si>
  <si>
    <t>5848</t>
  </si>
  <si>
    <t>5881</t>
  </si>
  <si>
    <t>Not Panel</t>
  </si>
  <si>
    <t>Place Holder</t>
  </si>
  <si>
    <t>124</t>
  </si>
  <si>
    <t>11376</t>
  </si>
  <si>
    <t>Misc Sendout</t>
  </si>
  <si>
    <t>Varies</t>
  </si>
  <si>
    <t>6649</t>
  </si>
  <si>
    <t>Catalog Code</t>
  </si>
  <si>
    <t>Multiple</t>
  </si>
  <si>
    <t>c2</t>
  </si>
  <si>
    <t>C1</t>
  </si>
  <si>
    <t>c3</t>
  </si>
  <si>
    <t>c4</t>
  </si>
  <si>
    <t>c6</t>
  </si>
  <si>
    <t>c7</t>
  </si>
  <si>
    <t>c8</t>
  </si>
  <si>
    <t>c9</t>
  </si>
  <si>
    <t>c10</t>
  </si>
  <si>
    <t>2053653725</t>
  </si>
  <si>
    <t>2053732761</t>
  </si>
  <si>
    <t>708417</t>
  </si>
  <si>
    <t>708724</t>
  </si>
  <si>
    <t>1838889693</t>
  </si>
  <si>
    <t>693622</t>
  </si>
  <si>
    <t>16306404</t>
  </si>
  <si>
    <t>840717793</t>
  </si>
  <si>
    <t>840718549</t>
  </si>
  <si>
    <t>693477</t>
  </si>
  <si>
    <t>2584871685</t>
  </si>
  <si>
    <t>864334945</t>
  </si>
  <si>
    <t>691960146</t>
  </si>
  <si>
    <t>686011</t>
  </si>
  <si>
    <t>685976</t>
  </si>
  <si>
    <t>686008</t>
  </si>
  <si>
    <t>686005</t>
  </si>
  <si>
    <t>685996</t>
  </si>
  <si>
    <t>7879057319</t>
  </si>
  <si>
    <t>795619</t>
  </si>
  <si>
    <t>685829</t>
  </si>
  <si>
    <t>685326</t>
  </si>
  <si>
    <t>685633</t>
  </si>
  <si>
    <t>5273405123</t>
  </si>
  <si>
    <t>148273207</t>
  </si>
  <si>
    <t>59582237</t>
  </si>
  <si>
    <t>148268704</t>
  </si>
  <si>
    <t>8199218525</t>
  </si>
  <si>
    <t>c11</t>
  </si>
  <si>
    <t>8199109105</t>
  </si>
  <si>
    <t>7660721647</t>
  </si>
  <si>
    <t>6542080157</t>
  </si>
  <si>
    <t>693574</t>
  </si>
  <si>
    <t>7841307473</t>
  </si>
  <si>
    <t>148284159</t>
  </si>
  <si>
    <t>871504741</t>
  </si>
  <si>
    <t>871501243</t>
  </si>
  <si>
    <t>c12</t>
  </si>
  <si>
    <t>823737</t>
  </si>
  <si>
    <t>685733</t>
  </si>
  <si>
    <t>941009</t>
  </si>
  <si>
    <t>1399023397</t>
  </si>
  <si>
    <t>1469921010</t>
  </si>
  <si>
    <t>840715427</t>
  </si>
  <si>
    <t>840716746</t>
  </si>
  <si>
    <t>6946759807</t>
  </si>
  <si>
    <t>693468</t>
  </si>
  <si>
    <t>693471</t>
  </si>
  <si>
    <t>693495</t>
  </si>
  <si>
    <t>c13</t>
  </si>
  <si>
    <t>693580</t>
  </si>
  <si>
    <t>4165822039</t>
  </si>
  <si>
    <t>6286612329</t>
  </si>
  <si>
    <t>6542480063</t>
  </si>
  <si>
    <t>148286452</t>
  </si>
  <si>
    <t>148287984</t>
  </si>
  <si>
    <t>768938821</t>
  </si>
  <si>
    <t>4504447275</t>
  </si>
  <si>
    <t>685987</t>
  </si>
  <si>
    <t>1795958311</t>
  </si>
  <si>
    <t>6661064267</t>
  </si>
  <si>
    <t>703793400</t>
  </si>
  <si>
    <t>3769690335</t>
  </si>
  <si>
    <t>703780003</t>
  </si>
  <si>
    <t>703788694</t>
  </si>
  <si>
    <t>703786197</t>
  </si>
  <si>
    <t>703773585</t>
  </si>
  <si>
    <t>704474355</t>
  </si>
  <si>
    <t>696522</t>
  </si>
  <si>
    <t>696612</t>
  </si>
  <si>
    <t>696687</t>
  </si>
  <si>
    <t>696711</t>
  </si>
  <si>
    <t>696615</t>
  </si>
  <si>
    <t>696675</t>
  </si>
  <si>
    <t>696708</t>
  </si>
  <si>
    <t>270449009</t>
  </si>
  <si>
    <t>4739926963</t>
  </si>
  <si>
    <t>696468</t>
  </si>
  <si>
    <t>660215457</t>
  </si>
  <si>
    <t>4745590553</t>
  </si>
  <si>
    <t>368731368</t>
  </si>
  <si>
    <t>696471</t>
  </si>
  <si>
    <t>696636</t>
  </si>
  <si>
    <t>696555</t>
  </si>
  <si>
    <t>270442922</t>
  </si>
  <si>
    <t>191979211</t>
  </si>
  <si>
    <t>696744</t>
  </si>
  <si>
    <t>696609</t>
  </si>
  <si>
    <t>4955976883</t>
  </si>
  <si>
    <t>7246418133</t>
  </si>
  <si>
    <t>4730049623</t>
  </si>
  <si>
    <t>5436405983</t>
  </si>
  <si>
    <t>696654</t>
  </si>
  <si>
    <t>4586462401</t>
  </si>
  <si>
    <t>148278098</t>
  </si>
  <si>
    <t>696729</t>
  </si>
  <si>
    <t>696525</t>
  </si>
  <si>
    <t>696630</t>
  </si>
  <si>
    <t>696666</t>
  </si>
  <si>
    <t>696573</t>
  </si>
  <si>
    <t>696693</t>
  </si>
  <si>
    <t>4601597799</t>
  </si>
  <si>
    <t>696696</t>
  </si>
  <si>
    <t>696567</t>
  </si>
  <si>
    <t>5216421203</t>
  </si>
  <si>
    <t>696741</t>
  </si>
  <si>
    <t>696558</t>
  </si>
  <si>
    <t>660200425</t>
  </si>
  <si>
    <t>696660</t>
  </si>
  <si>
    <t>696510</t>
  </si>
  <si>
    <t>696450</t>
  </si>
  <si>
    <t>696627</t>
  </si>
  <si>
    <t>191973798</t>
  </si>
  <si>
    <t>696492</t>
  </si>
  <si>
    <t>696585</t>
  </si>
  <si>
    <t>696531</t>
  </si>
  <si>
    <t>696540</t>
  </si>
  <si>
    <t>696588</t>
  </si>
  <si>
    <t>696594</t>
  </si>
  <si>
    <t>696591</t>
  </si>
  <si>
    <t>370440985</t>
  </si>
  <si>
    <t>370573351</t>
  </si>
  <si>
    <t>660226932</t>
  </si>
  <si>
    <t>370646444</t>
  </si>
  <si>
    <t>370927735</t>
  </si>
  <si>
    <t>696519</t>
  </si>
  <si>
    <t>696549</t>
  </si>
  <si>
    <t>696618</t>
  </si>
  <si>
    <t>696621</t>
  </si>
  <si>
    <t>696561</t>
  </si>
  <si>
    <t>696738</t>
  </si>
  <si>
    <t>696639</t>
  </si>
  <si>
    <t>696606</t>
  </si>
  <si>
    <t>696684</t>
  </si>
  <si>
    <t>696651</t>
  </si>
  <si>
    <t>696702</t>
  </si>
  <si>
    <t>696699</t>
  </si>
  <si>
    <t>696714</t>
  </si>
  <si>
    <t>696669</t>
  </si>
  <si>
    <t>696462</t>
  </si>
  <si>
    <t>696672</t>
  </si>
  <si>
    <t>696726</t>
  </si>
  <si>
    <t>696690</t>
  </si>
  <si>
    <t>696507</t>
  </si>
  <si>
    <t>696705</t>
  </si>
  <si>
    <t>368737058</t>
  </si>
  <si>
    <t>696657</t>
  </si>
  <si>
    <t>368735197</t>
  </si>
  <si>
    <t>696600</t>
  </si>
  <si>
    <t>696441</t>
  </si>
  <si>
    <t>696447</t>
  </si>
  <si>
    <t>696747</t>
  </si>
  <si>
    <t>696489</t>
  </si>
  <si>
    <t>696480</t>
  </si>
  <si>
    <t>696513</t>
  </si>
  <si>
    <t>696534</t>
  </si>
  <si>
    <t>696552</t>
  </si>
  <si>
    <t>696603</t>
  </si>
  <si>
    <t>696642</t>
  </si>
  <si>
    <t>270447400</t>
  </si>
  <si>
    <t>696681</t>
  </si>
  <si>
    <t>4726878767</t>
  </si>
  <si>
    <t>696735</t>
  </si>
  <si>
    <t>696528</t>
  </si>
  <si>
    <t>270445792</t>
  </si>
  <si>
    <t>696465</t>
  </si>
  <si>
    <t>696597</t>
  </si>
  <si>
    <t>270444587</t>
  </si>
  <si>
    <t>270443837</t>
  </si>
  <si>
    <t>696750</t>
  </si>
  <si>
    <t>696582</t>
  </si>
  <si>
    <t>4956657525</t>
  </si>
  <si>
    <t>696456</t>
  </si>
  <si>
    <t>696483</t>
  </si>
  <si>
    <t>270441515</t>
  </si>
  <si>
    <t>696576</t>
  </si>
  <si>
    <t>696579</t>
  </si>
  <si>
    <t>768298</t>
  </si>
  <si>
    <t>270448213</t>
  </si>
  <si>
    <t>5120756717</t>
  </si>
  <si>
    <t>660221559</t>
  </si>
  <si>
    <t>696474</t>
  </si>
  <si>
    <t>191964349</t>
  </si>
  <si>
    <t>7318384043</t>
  </si>
  <si>
    <t>696453</t>
  </si>
  <si>
    <t>270446835</t>
  </si>
  <si>
    <t>696564</t>
  </si>
  <si>
    <t>696663</t>
  </si>
  <si>
    <t>696570</t>
  </si>
  <si>
    <t>660208945</t>
  </si>
  <si>
    <t>7309017987</t>
  </si>
  <si>
    <t>660202570</t>
  </si>
  <si>
    <t>696678</t>
  </si>
  <si>
    <t>696516</t>
  </si>
  <si>
    <t>368740223</t>
  </si>
  <si>
    <t>696495</t>
  </si>
  <si>
    <t>660217379</t>
  </si>
  <si>
    <t>660192060</t>
  </si>
  <si>
    <t>696546</t>
  </si>
  <si>
    <t>696645</t>
  </si>
  <si>
    <t>696486</t>
  </si>
  <si>
    <t>696444</t>
  </si>
  <si>
    <t>660194342</t>
  </si>
  <si>
    <t>5295628973</t>
  </si>
  <si>
    <t>368738719</t>
  </si>
  <si>
    <t>696537</t>
  </si>
  <si>
    <t>368741433</t>
  </si>
  <si>
    <t>270450054</t>
  </si>
  <si>
    <t>270451028</t>
  </si>
  <si>
    <t>368726392</t>
  </si>
  <si>
    <t>7170901807</t>
  </si>
  <si>
    <t>7239658057</t>
  </si>
  <si>
    <t>696504</t>
  </si>
  <si>
    <t>7316731817</t>
  </si>
  <si>
    <t>8096713505</t>
  </si>
  <si>
    <t>7121411815</t>
  </si>
  <si>
    <t>4814660467</t>
  </si>
  <si>
    <t>761231</t>
  </si>
  <si>
    <t>703732734</t>
  </si>
  <si>
    <t>703726783</t>
  </si>
  <si>
    <t>703736672</t>
  </si>
  <si>
    <t>703748157</t>
  </si>
  <si>
    <t>693486</t>
  </si>
  <si>
    <t>685263</t>
  </si>
  <si>
    <t>686134</t>
  </si>
  <si>
    <t>686131</t>
  </si>
  <si>
    <t>685490</t>
  </si>
  <si>
    <t>685493</t>
  </si>
  <si>
    <t>685485</t>
  </si>
  <si>
    <t>685642</t>
  </si>
  <si>
    <t>685652</t>
  </si>
  <si>
    <t>686433</t>
  </si>
  <si>
    <t>685748</t>
  </si>
  <si>
    <t>686391</t>
  </si>
  <si>
    <t>685338</t>
  </si>
  <si>
    <t>685522</t>
  </si>
  <si>
    <t>685671</t>
  </si>
  <si>
    <t>686208</t>
  </si>
  <si>
    <t>697838</t>
  </si>
  <si>
    <t>8023739605</t>
  </si>
  <si>
    <t>697833</t>
  </si>
  <si>
    <t>685796</t>
  </si>
  <si>
    <t>4613263285</t>
  </si>
  <si>
    <t>3186168515</t>
  </si>
  <si>
    <t>686226</t>
  </si>
  <si>
    <t>686167</t>
  </si>
  <si>
    <t>811349108</t>
  </si>
  <si>
    <t>897019043</t>
  </si>
  <si>
    <t>686176</t>
  </si>
  <si>
    <t>686125</t>
  </si>
  <si>
    <t>685347</t>
  </si>
  <si>
    <t>686376</t>
  </si>
  <si>
    <t>685259</t>
  </si>
  <si>
    <t>686346</t>
  </si>
  <si>
    <t>686137</t>
  </si>
  <si>
    <t>685745</t>
  </si>
  <si>
    <t>901878</t>
  </si>
  <si>
    <t>686119</t>
  </si>
  <si>
    <t>685675</t>
  </si>
  <si>
    <t>708216</t>
  </si>
  <si>
    <t>686421</t>
  </si>
  <si>
    <t>685253</t>
  </si>
  <si>
    <t>686319</t>
  </si>
  <si>
    <t>686358</t>
  </si>
  <si>
    <t>686113</t>
  </si>
  <si>
    <t>686110</t>
  </si>
  <si>
    <t>685332</t>
  </si>
  <si>
    <t>686205</t>
  </si>
  <si>
    <t>729692966</t>
  </si>
  <si>
    <t>685329</t>
  </si>
  <si>
    <t>685277</t>
  </si>
  <si>
    <t>901901</t>
  </si>
  <si>
    <t>685611</t>
  </si>
  <si>
    <t>768506</t>
  </si>
  <si>
    <t>685680</t>
  </si>
  <si>
    <t>686101</t>
  </si>
  <si>
    <t>685667</t>
  </si>
  <si>
    <t>685384</t>
  </si>
  <si>
    <t>686202</t>
  </si>
  <si>
    <t>685739</t>
  </si>
  <si>
    <t>698932</t>
  </si>
  <si>
    <t>700306</t>
  </si>
  <si>
    <t>665670</t>
  </si>
  <si>
    <t>685699</t>
  </si>
  <si>
    <t>686409</t>
  </si>
  <si>
    <t>708252</t>
  </si>
  <si>
    <t>685414</t>
  </si>
  <si>
    <t>1769021976</t>
  </si>
  <si>
    <t>685250</t>
  </si>
  <si>
    <t>1438321546</t>
  </si>
  <si>
    <t>685823</t>
  </si>
  <si>
    <t>686017</t>
  </si>
  <si>
    <t>6910448331</t>
  </si>
  <si>
    <t>4353234609</t>
  </si>
  <si>
    <t>686095</t>
  </si>
  <si>
    <t>3570994419</t>
  </si>
  <si>
    <t>665691</t>
  </si>
  <si>
    <t>686089</t>
  </si>
  <si>
    <t>108951438</t>
  </si>
  <si>
    <t>685266</t>
  </si>
  <si>
    <t>768599</t>
  </si>
  <si>
    <t>4565556399</t>
  </si>
  <si>
    <t>686370</t>
  </si>
  <si>
    <t>8208266651</t>
  </si>
  <si>
    <t>685422</t>
  </si>
  <si>
    <t>695149</t>
  </si>
  <si>
    <t>695151</t>
  </si>
  <si>
    <t>6661055429</t>
  </si>
  <si>
    <t>685817</t>
  </si>
  <si>
    <t>686367</t>
  </si>
  <si>
    <t>686232</t>
  </si>
  <si>
    <t>686002</t>
  </si>
  <si>
    <t>686475</t>
  </si>
  <si>
    <t>685730</t>
  </si>
  <si>
    <t>685775</t>
  </si>
  <si>
    <t>3572812969</t>
  </si>
  <si>
    <t>685906</t>
  </si>
  <si>
    <t>6702486341</t>
  </si>
  <si>
    <t>334071281</t>
  </si>
  <si>
    <t>330777310</t>
  </si>
  <si>
    <t>685623</t>
  </si>
  <si>
    <t>685323</t>
  </si>
  <si>
    <t>685320</t>
  </si>
  <si>
    <t>685608</t>
  </si>
  <si>
    <t>686364</t>
  </si>
  <si>
    <t>685716</t>
  </si>
  <si>
    <t>698926</t>
  </si>
  <si>
    <t>686463</t>
  </si>
  <si>
    <t>686460</t>
  </si>
  <si>
    <t>685537</t>
  </si>
  <si>
    <t>891988266</t>
  </si>
  <si>
    <t>685620</t>
  </si>
  <si>
    <t>686116</t>
  </si>
  <si>
    <t>685335</t>
  </si>
  <si>
    <t>686478</t>
  </si>
  <si>
    <t>685832</t>
  </si>
  <si>
    <t>686199</t>
  </si>
  <si>
    <t>685239</t>
  </si>
  <si>
    <t>685784</t>
  </si>
  <si>
    <t>685513</t>
  </si>
  <si>
    <t>686289</t>
  </si>
  <si>
    <t>685602</t>
  </si>
  <si>
    <t>686316</t>
  </si>
  <si>
    <t>686310</t>
  </si>
  <si>
    <t>6910752209</t>
  </si>
  <si>
    <t>7508473487</t>
  </si>
  <si>
    <t>c14</t>
  </si>
  <si>
    <t>973V</t>
  </si>
  <si>
    <t>c15</t>
  </si>
  <si>
    <t>8078205079</t>
  </si>
  <si>
    <t>c16</t>
  </si>
  <si>
    <t>c17</t>
  </si>
  <si>
    <t>c-81</t>
  </si>
  <si>
    <t>973W</t>
  </si>
  <si>
    <t>c18</t>
  </si>
  <si>
    <t>973z</t>
  </si>
  <si>
    <t>973a</t>
  </si>
  <si>
    <t>973b</t>
  </si>
  <si>
    <t>973c</t>
  </si>
  <si>
    <t>973d</t>
  </si>
  <si>
    <t>c19</t>
  </si>
  <si>
    <t>309014083</t>
  </si>
  <si>
    <t>9136335099  </t>
  </si>
  <si>
    <t>c24</t>
  </si>
  <si>
    <t>c25</t>
  </si>
  <si>
    <t>c26</t>
  </si>
  <si>
    <t>c27</t>
  </si>
  <si>
    <t>c29</t>
  </si>
  <si>
    <t>c30</t>
  </si>
  <si>
    <t>c31</t>
  </si>
  <si>
    <t>c32</t>
  </si>
  <si>
    <t>c33</t>
  </si>
  <si>
    <t>c34</t>
  </si>
  <si>
    <t>c35</t>
  </si>
  <si>
    <t>c36</t>
  </si>
  <si>
    <t>c37</t>
  </si>
  <si>
    <t>c38</t>
  </si>
  <si>
    <t>c82</t>
  </si>
  <si>
    <t>c39</t>
  </si>
  <si>
    <t>c40</t>
  </si>
  <si>
    <t>2929128559</t>
  </si>
  <si>
    <t>6134376115</t>
  </si>
  <si>
    <t>7658903063</t>
  </si>
  <si>
    <t>7662444485</t>
  </si>
  <si>
    <t>7695470999</t>
  </si>
  <si>
    <t>7691099737</t>
  </si>
  <si>
    <t>7700379063</t>
  </si>
  <si>
    <t>7673583203</t>
  </si>
  <si>
    <t>7678427177</t>
  </si>
  <si>
    <t>7677932701</t>
  </si>
  <si>
    <t>7696695881</t>
  </si>
  <si>
    <t>7724606045</t>
  </si>
  <si>
    <t>7737022791</t>
  </si>
  <si>
    <t>7696095959</t>
  </si>
  <si>
    <t>7662962887</t>
  </si>
  <si>
    <t>7666089557</t>
  </si>
  <si>
    <t>7728691661</t>
  </si>
  <si>
    <t>7670720979</t>
  </si>
  <si>
    <t>7734058495</t>
  </si>
  <si>
    <t>7686652503</t>
  </si>
  <si>
    <t>7681774247</t>
  </si>
  <si>
    <t>7783167939</t>
  </si>
  <si>
    <t>7748606091</t>
  </si>
  <si>
    <t>7744803619</t>
  </si>
  <si>
    <t>7744608043</t>
  </si>
  <si>
    <t>7744609153</t>
  </si>
  <si>
    <t>7744656481</t>
  </si>
  <si>
    <t>7890955175</t>
  </si>
  <si>
    <t>7713147281</t>
  </si>
  <si>
    <t>7900931463</t>
  </si>
  <si>
    <t>8090498649</t>
  </si>
  <si>
    <t>7796009529</t>
  </si>
  <si>
    <t>7902527597</t>
  </si>
  <si>
    <t>7956705839</t>
  </si>
  <si>
    <t>5599845005</t>
  </si>
  <si>
    <t>6280474823</t>
  </si>
  <si>
    <t>5553721877</t>
  </si>
  <si>
    <t>6258528395</t>
  </si>
  <si>
    <t>5573802717</t>
  </si>
  <si>
    <t>7228640257</t>
  </si>
  <si>
    <t>6548803867</t>
  </si>
  <si>
    <t>5591898647</t>
  </si>
  <si>
    <t>5575185301</t>
  </si>
  <si>
    <t>6258155613</t>
  </si>
  <si>
    <t>6429762307</t>
  </si>
  <si>
    <t>6276092191</t>
  </si>
  <si>
    <t>5591405759</t>
  </si>
  <si>
    <t>6446183095</t>
  </si>
  <si>
    <t>6431413109</t>
  </si>
  <si>
    <t>6434310413</t>
  </si>
  <si>
    <t>6457709627</t>
  </si>
  <si>
    <t>5591989995</t>
  </si>
  <si>
    <t>6457881925</t>
  </si>
  <si>
    <t>6435816099</t>
  </si>
  <si>
    <t>6457901553</t>
  </si>
  <si>
    <t>6455169319</t>
  </si>
  <si>
    <t>6548937965</t>
  </si>
  <si>
    <t>6549017203</t>
  </si>
  <si>
    <t>6330519161</t>
  </si>
  <si>
    <t>6549219261</t>
  </si>
  <si>
    <t>6457892391</t>
  </si>
  <si>
    <t>6439098213</t>
  </si>
  <si>
    <t>6442839715</t>
  </si>
  <si>
    <t>5591822239</t>
  </si>
  <si>
    <t>5725267909</t>
  </si>
  <si>
    <t>5711831065</t>
  </si>
  <si>
    <t>6418053717</t>
  </si>
  <si>
    <t>6450241499</t>
  </si>
  <si>
    <t>6325507553</t>
  </si>
  <si>
    <t>5591621469</t>
  </si>
  <si>
    <t>5591766127</t>
  </si>
  <si>
    <t>6324099753</t>
  </si>
  <si>
    <t>5427114581</t>
  </si>
  <si>
    <t>5591552713</t>
  </si>
  <si>
    <t>5591612677</t>
  </si>
  <si>
    <t>6883179955</t>
  </si>
  <si>
    <t>6442468813</t>
  </si>
  <si>
    <t>7128189141</t>
  </si>
  <si>
    <t>6279655217</t>
  </si>
  <si>
    <t>7128682509</t>
  </si>
  <si>
    <t>7129568411</t>
  </si>
  <si>
    <t>7332509507</t>
  </si>
  <si>
    <t>7143044035</t>
  </si>
  <si>
    <t>7142832507</t>
  </si>
  <si>
    <t>7132838499</t>
  </si>
  <si>
    <t>7133390561</t>
  </si>
  <si>
    <t>7943086021</t>
  </si>
  <si>
    <t>7946263611</t>
  </si>
  <si>
    <t>7950849039</t>
  </si>
  <si>
    <t>8003609261</t>
  </si>
  <si>
    <t>7988641905</t>
  </si>
  <si>
    <t>7988512491</t>
  </si>
  <si>
    <t>8003751939</t>
  </si>
  <si>
    <t>7988516793</t>
  </si>
  <si>
    <t>7959227587</t>
  </si>
  <si>
    <t>7966463315</t>
  </si>
  <si>
    <t>8008573689</t>
  </si>
  <si>
    <t>8008568437</t>
  </si>
  <si>
    <t>7962737183</t>
  </si>
  <si>
    <t>8023873849</t>
  </si>
  <si>
    <t>8027459355</t>
  </si>
  <si>
    <t>8074467819</t>
  </si>
  <si>
    <t>8072736181</t>
  </si>
  <si>
    <t>7972335829</t>
  </si>
  <si>
    <t>8073805071</t>
  </si>
  <si>
    <t>8157709449</t>
  </si>
  <si>
    <t>8118737923</t>
  </si>
  <si>
    <t>8218647671</t>
  </si>
  <si>
    <t>8219302585</t>
  </si>
  <si>
    <t>5510944845</t>
  </si>
  <si>
    <t>7888265945</t>
  </si>
  <si>
    <t>3194077007</t>
  </si>
  <si>
    <t>7871839901</t>
  </si>
  <si>
    <t>7873149697</t>
  </si>
  <si>
    <t>7878677843</t>
  </si>
  <si>
    <t>7883038571</t>
  </si>
  <si>
    <t>7885036445</t>
  </si>
  <si>
    <t>7871770503</t>
  </si>
  <si>
    <t>4268709105</t>
  </si>
  <si>
    <t>255973647</t>
  </si>
  <si>
    <t>256204406</t>
  </si>
  <si>
    <t>256207371</t>
  </si>
  <si>
    <t>255919795</t>
  </si>
  <si>
    <t>255971646</t>
  </si>
  <si>
    <t>8046329779</t>
  </si>
  <si>
    <t>8077125301</t>
  </si>
  <si>
    <t>973U</t>
  </si>
  <si>
    <t>973e</t>
  </si>
  <si>
    <t>973f</t>
  </si>
  <si>
    <t>973g</t>
  </si>
  <si>
    <t>973h</t>
  </si>
  <si>
    <t>973I</t>
  </si>
  <si>
    <t>973J</t>
  </si>
  <si>
    <t>973K</t>
  </si>
  <si>
    <t>973L</t>
  </si>
  <si>
    <t>973M</t>
  </si>
  <si>
    <t>973N</t>
  </si>
  <si>
    <t>973O</t>
  </si>
  <si>
    <t>973Q</t>
  </si>
  <si>
    <t>973R</t>
  </si>
  <si>
    <t>973S</t>
  </si>
  <si>
    <t>8520561217</t>
  </si>
  <si>
    <t>c43</t>
  </si>
  <si>
    <t>8582058355</t>
  </si>
  <si>
    <t>8520411445</t>
  </si>
  <si>
    <t>8520262023</t>
  </si>
  <si>
    <t>8587098191</t>
  </si>
  <si>
    <t>c44</t>
  </si>
  <si>
    <t>795439</t>
  </si>
  <si>
    <t>939780</t>
  </si>
  <si>
    <t>1569410829</t>
  </si>
  <si>
    <t>3628665317</t>
  </si>
  <si>
    <t>3628770029</t>
  </si>
  <si>
    <t>309019013</t>
  </si>
  <si>
    <t>795175</t>
  </si>
  <si>
    <t>c45</t>
  </si>
  <si>
    <t>1402333304</t>
  </si>
  <si>
    <t>5140822933</t>
  </si>
  <si>
    <t>5390558575</t>
  </si>
  <si>
    <t>866408569</t>
  </si>
  <si>
    <t>717429180</t>
  </si>
  <si>
    <t>679274882</t>
  </si>
  <si>
    <t>1083876705</t>
  </si>
  <si>
    <t>7311789981</t>
  </si>
  <si>
    <t>287496826</t>
  </si>
  <si>
    <t>287488605</t>
  </si>
  <si>
    <t>2054729821</t>
  </si>
  <si>
    <t>5504499215</t>
  </si>
  <si>
    <t>848047675</t>
  </si>
  <si>
    <t>3910332363</t>
  </si>
  <si>
    <t>851609597</t>
  </si>
  <si>
    <t>3872194837</t>
  </si>
  <si>
    <t>6930661097</t>
  </si>
  <si>
    <t>896086114</t>
  </si>
  <si>
    <t>720619957</t>
  </si>
  <si>
    <t>1105309966</t>
  </si>
  <si>
    <t>677659289</t>
  </si>
  <si>
    <t>7500605995</t>
  </si>
  <si>
    <t>7493706183</t>
  </si>
  <si>
    <t>7493588435</t>
  </si>
  <si>
    <t>7513931383</t>
  </si>
  <si>
    <t>7784632439</t>
  </si>
  <si>
    <t>7783757655</t>
  </si>
  <si>
    <t>7789999535</t>
  </si>
  <si>
    <t>8576325361</t>
  </si>
  <si>
    <t>8106811665</t>
  </si>
  <si>
    <t>8099139667</t>
  </si>
  <si>
    <t>8129635871</t>
  </si>
  <si>
    <t>8122533687</t>
  </si>
  <si>
    <t>8297685321</t>
  </si>
  <si>
    <t>8090781351</t>
  </si>
  <si>
    <t>928352837</t>
  </si>
  <si>
    <t>928577760</t>
  </si>
  <si>
    <t>7689565267</t>
  </si>
  <si>
    <t>7689639851</t>
  </si>
  <si>
    <t>7906013449</t>
  </si>
  <si>
    <t>7907322893</t>
  </si>
  <si>
    <t>7908947311</t>
  </si>
  <si>
    <t>7924247867</t>
  </si>
  <si>
    <t>7939675611</t>
  </si>
  <si>
    <t>940934</t>
  </si>
  <si>
    <t>795613</t>
  </si>
  <si>
    <t>940937</t>
  </si>
  <si>
    <t>940941</t>
  </si>
  <si>
    <t>795622</t>
  </si>
  <si>
    <t>795625</t>
  </si>
  <si>
    <t>795628</t>
  </si>
  <si>
    <t>825721414</t>
  </si>
  <si>
    <t>6866465179</t>
  </si>
  <si>
    <t>7254877671</t>
  </si>
  <si>
    <t>6863721731</t>
  </si>
  <si>
    <t>6860073207</t>
  </si>
  <si>
    <t>6528087133</t>
  </si>
  <si>
    <t>6513477561</t>
  </si>
  <si>
    <t>7331025907</t>
  </si>
  <si>
    <t>7254359909</t>
  </si>
  <si>
    <t>7207129987</t>
  </si>
  <si>
    <t>7480515549</t>
  </si>
  <si>
    <t>7480323653</t>
  </si>
  <si>
    <t>7330304007</t>
  </si>
  <si>
    <t>7422931649</t>
  </si>
  <si>
    <t>7492249637</t>
  </si>
  <si>
    <t>7273911475</t>
  </si>
  <si>
    <t>7487045821</t>
  </si>
  <si>
    <t>7505351041</t>
  </si>
  <si>
    <t>7464416549</t>
  </si>
  <si>
    <t>7908460881</t>
  </si>
  <si>
    <t>7909328097</t>
  </si>
  <si>
    <t>7908635313</t>
  </si>
  <si>
    <t>7909332357</t>
  </si>
  <si>
    <t>7908635587</t>
  </si>
  <si>
    <t>7909336803</t>
  </si>
  <si>
    <t>7918881133</t>
  </si>
  <si>
    <t>7919210119</t>
  </si>
  <si>
    <t>7919046211</t>
  </si>
  <si>
    <t>7911763693</t>
  </si>
  <si>
    <t>7919373557</t>
  </si>
  <si>
    <t>7911567089</t>
  </si>
  <si>
    <t>7953922983</t>
  </si>
  <si>
    <t>7953856349</t>
  </si>
  <si>
    <t>7953856235</t>
  </si>
  <si>
    <t>7960488399</t>
  </si>
  <si>
    <t>7960490421</t>
  </si>
  <si>
    <t>7960649513</t>
  </si>
  <si>
    <t>8003744767</t>
  </si>
  <si>
    <t>8001787911</t>
  </si>
  <si>
    <t>8007065889</t>
  </si>
  <si>
    <t>8004858273</t>
  </si>
  <si>
    <t>7999587457</t>
  </si>
  <si>
    <t>8016041755</t>
  </si>
  <si>
    <t>8011065219</t>
  </si>
  <si>
    <t>8012797215</t>
  </si>
  <si>
    <t>8018431307</t>
  </si>
  <si>
    <t>8020338109</t>
  </si>
  <si>
    <t>8039936639</t>
  </si>
  <si>
    <t>8057031537</t>
  </si>
  <si>
    <t>8060653265</t>
  </si>
  <si>
    <t>8064511817</t>
  </si>
  <si>
    <t>8062512031</t>
  </si>
  <si>
    <t>8065099111</t>
  </si>
  <si>
    <t>8071920523</t>
  </si>
  <si>
    <t>8067022321</t>
  </si>
  <si>
    <t>8070745803</t>
  </si>
  <si>
    <t>8070165669</t>
  </si>
  <si>
    <t>8068072955</t>
  </si>
  <si>
    <t>8153217239</t>
  </si>
  <si>
    <t>8177472545</t>
  </si>
  <si>
    <t>8178154263</t>
  </si>
  <si>
    <t>5976119685</t>
  </si>
  <si>
    <t>5861166441</t>
  </si>
  <si>
    <t>5862588421</t>
  </si>
  <si>
    <t>7020015893</t>
  </si>
  <si>
    <t>7024406883</t>
  </si>
  <si>
    <t>7033050539</t>
  </si>
  <si>
    <t>5991735067</t>
  </si>
  <si>
    <t>6045504781</t>
  </si>
  <si>
    <t>5870478255</t>
  </si>
  <si>
    <t>6057914671</t>
  </si>
  <si>
    <t>7848175753</t>
  </si>
  <si>
    <t>7848387145</t>
  </si>
  <si>
    <t>7848312371</t>
  </si>
  <si>
    <t>7848315955</t>
  </si>
  <si>
    <t>7848171261</t>
  </si>
  <si>
    <t>7848178941</t>
  </si>
  <si>
    <t>7862235553</t>
  </si>
  <si>
    <t>7862240955</t>
  </si>
  <si>
    <t>7862300671</t>
  </si>
  <si>
    <t>7862229411</t>
  </si>
  <si>
    <t>7861993309</t>
  </si>
  <si>
    <t>7862228049</t>
  </si>
  <si>
    <t>7861990019</t>
  </si>
  <si>
    <t>7888942843</t>
  </si>
  <si>
    <t>7889072075</t>
  </si>
  <si>
    <t>8049341985</t>
  </si>
  <si>
    <t>8044299701</t>
  </si>
  <si>
    <t>8045200071</t>
  </si>
  <si>
    <t>8047239925</t>
  </si>
  <si>
    <t>8098008619</t>
  </si>
  <si>
    <t>c46</t>
  </si>
  <si>
    <t>8078223375</t>
  </si>
  <si>
    <t>c47</t>
  </si>
  <si>
    <t>c48</t>
  </si>
  <si>
    <t>c49</t>
  </si>
  <si>
    <t>c50</t>
  </si>
  <si>
    <t>c51</t>
  </si>
  <si>
    <t>6182091715</t>
  </si>
  <si>
    <t>c52</t>
  </si>
  <si>
    <t>c53</t>
  </si>
  <si>
    <t>c54</t>
  </si>
  <si>
    <t>c56</t>
  </si>
  <si>
    <t>c57</t>
  </si>
  <si>
    <t>c58</t>
  </si>
  <si>
    <t>c63</t>
  </si>
  <si>
    <t>c59</t>
  </si>
  <si>
    <t>c60</t>
  </si>
  <si>
    <t>c61</t>
  </si>
  <si>
    <t>c62</t>
  </si>
  <si>
    <t>6180655903</t>
  </si>
  <si>
    <t>6590630955</t>
  </si>
  <si>
    <t>c64</t>
  </si>
  <si>
    <t>c65</t>
  </si>
  <si>
    <t>c66</t>
  </si>
  <si>
    <t>c67</t>
  </si>
  <si>
    <t>c69</t>
  </si>
  <si>
    <t>c70</t>
  </si>
  <si>
    <t>c71</t>
  </si>
  <si>
    <t>686457</t>
  </si>
  <si>
    <t>Test Number</t>
  </si>
  <si>
    <t>HPYLORIABS</t>
  </si>
  <si>
    <t>STONE</t>
  </si>
  <si>
    <t>AMIODQN</t>
  </si>
  <si>
    <t>CuSerPl</t>
  </si>
  <si>
    <t>ETHGLURSCN</t>
  </si>
  <si>
    <t>**ETHGLURQN</t>
  </si>
  <si>
    <t>CRYOFIB</t>
  </si>
  <si>
    <t>24HRFCLFAT</t>
  </si>
  <si>
    <t>HPYLBTADLT</t>
  </si>
  <si>
    <t>LDH-ISO</t>
  </si>
  <si>
    <t>OXCARBMET</t>
  </si>
  <si>
    <t>PHENYFREE</t>
  </si>
  <si>
    <t>PrtElpCSF</t>
  </si>
  <si>
    <t>KEPPRA-SER</t>
  </si>
  <si>
    <t>5HIAAUR</t>
  </si>
  <si>
    <t>5HIAAPL</t>
  </si>
  <si>
    <t>ZINCPROT</t>
  </si>
  <si>
    <t>ARURRFX</t>
  </si>
  <si>
    <t>MERCRYUR</t>
  </si>
  <si>
    <t>LeadHair</t>
  </si>
  <si>
    <t>LEADWBVN</t>
  </si>
  <si>
    <t>LEADWBCP</t>
  </si>
  <si>
    <t>HVYMTLUR</t>
  </si>
  <si>
    <t>VITAMINA</t>
  </si>
  <si>
    <t>VITAMNE</t>
  </si>
  <si>
    <t>VitB1</t>
  </si>
  <si>
    <t>BCTx</t>
  </si>
  <si>
    <t>CADMIUMUR</t>
  </si>
  <si>
    <t>MERC-BL</t>
  </si>
  <si>
    <t>CADMIUMWB</t>
  </si>
  <si>
    <t>HPYLBTPEDS</t>
  </si>
  <si>
    <t>FRUCTOSAM</t>
  </si>
  <si>
    <t>FCLREDCSUB</t>
  </si>
  <si>
    <t>PARAST</t>
  </si>
  <si>
    <t>ACHRBIND</t>
  </si>
  <si>
    <t>ENDOABIGA</t>
  </si>
  <si>
    <t>StrMAb</t>
  </si>
  <si>
    <t>ToxMAOB</t>
  </si>
  <si>
    <t>VZV-IGM</t>
  </si>
  <si>
    <t>LYME CSF</t>
  </si>
  <si>
    <t>LYMEGMIMM</t>
  </si>
  <si>
    <t>RublIgM</t>
  </si>
  <si>
    <t>LIPO (A)</t>
  </si>
  <si>
    <t>LACTSTOOL</t>
  </si>
  <si>
    <t>PARB19-G/M</t>
  </si>
  <si>
    <t>HISTOABCF</t>
  </si>
  <si>
    <t>GAD65AB</t>
  </si>
  <si>
    <t>RFXANC</t>
  </si>
  <si>
    <t>CYTOABIGG</t>
  </si>
  <si>
    <t>HTLV I/II</t>
  </si>
  <si>
    <t>ALLAVOCDO</t>
  </si>
  <si>
    <t>HALIBUT</t>
  </si>
  <si>
    <t>ALLRDCEDR</t>
  </si>
  <si>
    <t>HACKBERRY</t>
  </si>
  <si>
    <t>ALLMUSHRM</t>
  </si>
  <si>
    <t>ALLMUSTRD</t>
  </si>
  <si>
    <t>PINENUT</t>
  </si>
  <si>
    <t>KOCHIA</t>
  </si>
  <si>
    <t>ALLVANILLA</t>
  </si>
  <si>
    <t>Honeybee</t>
  </si>
  <si>
    <t>HornetWF</t>
  </si>
  <si>
    <t>WaspPapr</t>
  </si>
  <si>
    <t>HornetYF</t>
  </si>
  <si>
    <t>TROUT</t>
  </si>
  <si>
    <t>ALLWTPINE</t>
  </si>
  <si>
    <t>Cantalop</t>
  </si>
  <si>
    <t>ALLWTRMLN</t>
  </si>
  <si>
    <t>ALLRABTEPI</t>
  </si>
  <si>
    <t>ALLYLWDOCK</t>
  </si>
  <si>
    <t>ALLASPNIGR</t>
  </si>
  <si>
    <t>COTTON</t>
  </si>
  <si>
    <t>FLAXSEED</t>
  </si>
  <si>
    <t>ALLRSPBRY</t>
  </si>
  <si>
    <t>ALLGUMARA</t>
  </si>
  <si>
    <t>ASPARAGUS</t>
  </si>
  <si>
    <t>SWTPOTATO</t>
  </si>
  <si>
    <t>GBM Ab, IgG</t>
  </si>
  <si>
    <t>F-Actin</t>
  </si>
  <si>
    <t>**AMPHURQN</t>
  </si>
  <si>
    <t>**BARBURQN</t>
  </si>
  <si>
    <t>**BENZOURQN</t>
  </si>
  <si>
    <t>**THCMETURQN</t>
  </si>
  <si>
    <t>**COCMETURQN</t>
  </si>
  <si>
    <t>**METHMETURQN</t>
  </si>
  <si>
    <t>**OPIATEURQN</t>
  </si>
  <si>
    <t>**PHECYURQN</t>
  </si>
  <si>
    <t>Amph/Meth Scn Ur QL</t>
  </si>
  <si>
    <t>Barbiturates Screen Urine</t>
  </si>
  <si>
    <t>Benzodiazepines Scn Ur QL</t>
  </si>
  <si>
    <t>Cocaine Scn Ur QL</t>
  </si>
  <si>
    <t>Cannabinoids Scn Ur QL</t>
  </si>
  <si>
    <t>PCP Scn Ur QL</t>
  </si>
  <si>
    <t>Amyl Iso</t>
  </si>
  <si>
    <t>TobrPre</t>
  </si>
  <si>
    <t>TobrPost</t>
  </si>
  <si>
    <t>VMAHVAQNUR</t>
  </si>
  <si>
    <t>VMAQNUR</t>
  </si>
  <si>
    <t>B2MUr</t>
  </si>
  <si>
    <t>SHBG</t>
  </si>
  <si>
    <t>TESTBIOF+T</t>
  </si>
  <si>
    <t>InsulF/T</t>
  </si>
  <si>
    <t>RENINACT</t>
  </si>
  <si>
    <t>ESTRONE</t>
  </si>
  <si>
    <t>CA2729</t>
  </si>
  <si>
    <t>TobraLvl</t>
  </si>
  <si>
    <t>PRIMMETAB</t>
  </si>
  <si>
    <t>CHPAINTOF</t>
  </si>
  <si>
    <t>Oxycodone Scn Ur QL</t>
  </si>
  <si>
    <t>Opiates Scn Ur QL</t>
  </si>
  <si>
    <t>PAINQNUR</t>
  </si>
  <si>
    <t>MMAUr</t>
  </si>
  <si>
    <t>Buprenorphine Scn Ur QL</t>
  </si>
  <si>
    <t>PROSTD2</t>
  </si>
  <si>
    <t>BLKBASS</t>
  </si>
  <si>
    <t>ALLNVYBEAN</t>
  </si>
  <si>
    <t>ALLRHODRUL</t>
  </si>
  <si>
    <t>ALLBLKBEAN</t>
  </si>
  <si>
    <t>MMP-7</t>
  </si>
  <si>
    <t>Perch</t>
  </si>
  <si>
    <t>C3aLEVEL</t>
  </si>
  <si>
    <t>C4aLEVEL</t>
  </si>
  <si>
    <t>ALLTAPIOCA</t>
  </si>
  <si>
    <t>ANNA SEED</t>
  </si>
  <si>
    <t>ALLCGLOBSUM</t>
  </si>
  <si>
    <t>ALLBRYSMUT</t>
  </si>
  <si>
    <t>ALLHICKTREE</t>
  </si>
  <si>
    <t>CUINDEXPNL</t>
  </si>
  <si>
    <t>CALRPCR</t>
  </si>
  <si>
    <t>MPL515</t>
  </si>
  <si>
    <t>CMVCSFPCR</t>
  </si>
  <si>
    <t>PCMYELPNL</t>
  </si>
  <si>
    <t>7DEHYD</t>
  </si>
  <si>
    <t>NEUTAB</t>
  </si>
  <si>
    <t>SPOROAB</t>
  </si>
  <si>
    <t>FATTYESS</t>
  </si>
  <si>
    <t>23BPG</t>
  </si>
  <si>
    <t>SRPAB</t>
  </si>
  <si>
    <t>ALLCURRY</t>
  </si>
  <si>
    <t>HIV1TMA</t>
  </si>
  <si>
    <t>HCV3/NS5a</t>
  </si>
  <si>
    <t>ALLBOVSER</t>
  </si>
  <si>
    <t>ALLGERBEPI</t>
  </si>
  <si>
    <t>ALLMACE</t>
  </si>
  <si>
    <t>ALLCRNSMUT</t>
  </si>
  <si>
    <t>SKELJNTPNL</t>
  </si>
  <si>
    <t>THIOMETAB</t>
  </si>
  <si>
    <t>CROHNSPNC</t>
  </si>
  <si>
    <t>IBDSGID</t>
  </si>
  <si>
    <t>CORTBIGLOB</t>
  </si>
  <si>
    <t>RABIES</t>
  </si>
  <si>
    <t>ADENOAB</t>
  </si>
  <si>
    <t>BRUCELAGG</t>
  </si>
  <si>
    <t>LIPOFIT</t>
  </si>
  <si>
    <t>C6L</t>
  </si>
  <si>
    <t>C8Level</t>
  </si>
  <si>
    <t>C9Level</t>
  </si>
  <si>
    <t>CORT-SAL</t>
  </si>
  <si>
    <t>COXAABPNL</t>
  </si>
  <si>
    <t>HANTAGM</t>
  </si>
  <si>
    <t>HIV2QLPCR</t>
  </si>
  <si>
    <t>HAMA AB</t>
  </si>
  <si>
    <t>LGVAb</t>
  </si>
  <si>
    <t>MUMPSPCR</t>
  </si>
  <si>
    <t>NORVIRUS</t>
  </si>
  <si>
    <t>Somatstn</t>
  </si>
  <si>
    <t>ToxAInOB</t>
  </si>
  <si>
    <t>JCVINDEX</t>
  </si>
  <si>
    <t>T-WHIPP</t>
  </si>
  <si>
    <t>ALLANISE</t>
  </si>
  <si>
    <t>ASPPNLBAL</t>
  </si>
  <si>
    <t>HEVPCR</t>
  </si>
  <si>
    <t>HHV6/ABG/M</t>
  </si>
  <si>
    <t>ZIKA PCR</t>
  </si>
  <si>
    <t>ZIKAIGM</t>
  </si>
  <si>
    <t>TOXOCRAB</t>
  </si>
  <si>
    <t>SOLTRANREC</t>
  </si>
  <si>
    <t>PltAbDir</t>
  </si>
  <si>
    <t>AVH</t>
  </si>
  <si>
    <t>Catech</t>
  </si>
  <si>
    <t>LYDXBLPCR</t>
  </si>
  <si>
    <t>HISTUR</t>
  </si>
  <si>
    <t>PSEUDCHOL</t>
  </si>
  <si>
    <t>OLANZPINE</t>
  </si>
  <si>
    <t>VITB12CAP</t>
  </si>
  <si>
    <t>FLECAINLV</t>
  </si>
  <si>
    <t>ITCONQN</t>
  </si>
  <si>
    <t>C1Q Bind</t>
  </si>
  <si>
    <t>ETHSUX</t>
  </si>
  <si>
    <t>OXALATEUR</t>
  </si>
  <si>
    <t>CPKISO</t>
  </si>
  <si>
    <t>MSporStn</t>
  </si>
  <si>
    <t>SELENIUMS/P</t>
  </si>
  <si>
    <t>CHOLRBCHB</t>
  </si>
  <si>
    <t>CHROMIUMS</t>
  </si>
  <si>
    <t>Haldol</t>
  </si>
  <si>
    <t>SEROTSER</t>
  </si>
  <si>
    <t>IF-BLOCKAB</t>
  </si>
  <si>
    <t>COMP2</t>
  </si>
  <si>
    <t>Mpneum PCR</t>
  </si>
  <si>
    <t>HIB-IGG</t>
  </si>
  <si>
    <t>GPARIEIGG</t>
  </si>
  <si>
    <t>BONEALPS-P</t>
  </si>
  <si>
    <t>DIPHABIGG</t>
  </si>
  <si>
    <t>ACE CSF</t>
  </si>
  <si>
    <t>CALCITON</t>
  </si>
  <si>
    <t>SEROTWB</t>
  </si>
  <si>
    <t>T3RevTMS</t>
  </si>
  <si>
    <t>5Nucl</t>
  </si>
  <si>
    <t>IGFBP3</t>
  </si>
  <si>
    <t>Clomip</t>
  </si>
  <si>
    <t>Hypsens1</t>
  </si>
  <si>
    <t>Risperid</t>
  </si>
  <si>
    <t>PROINSULIN</t>
  </si>
  <si>
    <t>CoxBAb</t>
  </si>
  <si>
    <t>5ALAUr</t>
  </si>
  <si>
    <t>PBG UR</t>
  </si>
  <si>
    <t>DNASEAB</t>
  </si>
  <si>
    <t>AsperCF</t>
  </si>
  <si>
    <t>GANGLIO</t>
  </si>
  <si>
    <t>PKWB</t>
  </si>
  <si>
    <t>CocciCF</t>
  </si>
  <si>
    <t>WESTNILES</t>
  </si>
  <si>
    <t>HDVAB</t>
  </si>
  <si>
    <t>11Deoxy</t>
  </si>
  <si>
    <t>C1INFUNC</t>
  </si>
  <si>
    <t>SACABG/A</t>
  </si>
  <si>
    <t>aPS/IGGMA</t>
  </si>
  <si>
    <t>StrngIgG</t>
  </si>
  <si>
    <t>MUMPSABIGM</t>
  </si>
  <si>
    <t>HYPERPNEU2</t>
  </si>
  <si>
    <t>EryPorph</t>
  </si>
  <si>
    <t>VIP</t>
  </si>
  <si>
    <t>PREG-NENO</t>
  </si>
  <si>
    <t>PyruvAc</t>
  </si>
  <si>
    <t>C1ESTINHIB</t>
  </si>
  <si>
    <t>MBPCSF</t>
  </si>
  <si>
    <t>COCCIAB</t>
  </si>
  <si>
    <t>EhistIgG</t>
  </si>
  <si>
    <t>FECAL MG</t>
  </si>
  <si>
    <t>VITB6PLP</t>
  </si>
  <si>
    <t>HVAQNUR</t>
  </si>
  <si>
    <t>WNVPCR</t>
  </si>
  <si>
    <t>GLUCLVL</t>
  </si>
  <si>
    <t>ECHAFABG/M</t>
  </si>
  <si>
    <t>CannabnC</t>
  </si>
  <si>
    <t>A1A PHENO</t>
  </si>
  <si>
    <t>HEPEABIGG</t>
  </si>
  <si>
    <t>HEPEABIGM</t>
  </si>
  <si>
    <t>INSULNAB</t>
  </si>
  <si>
    <t>FAFREE</t>
  </si>
  <si>
    <t>Histamin</t>
  </si>
  <si>
    <t>SolLivAb</t>
  </si>
  <si>
    <t>BTAAgUr2</t>
  </si>
  <si>
    <t>EchinIgG</t>
  </si>
  <si>
    <t>RMSFIGGM</t>
  </si>
  <si>
    <t>OSTCALCN</t>
  </si>
  <si>
    <t>MPNEUMGM</t>
  </si>
  <si>
    <t>CysticrG</t>
  </si>
  <si>
    <t>MANGANESE</t>
  </si>
  <si>
    <t>ESTROFRAC</t>
  </si>
  <si>
    <t>MPA-METAB</t>
  </si>
  <si>
    <t>PANC-POLY</t>
  </si>
  <si>
    <t>17OHPREGQN</t>
  </si>
  <si>
    <t>CystineU</t>
  </si>
  <si>
    <t>INSECTEXP</t>
  </si>
  <si>
    <t>BileAcid</t>
  </si>
  <si>
    <t>NTXUR</t>
  </si>
  <si>
    <t>PltAbInd</t>
  </si>
  <si>
    <t>C5</t>
  </si>
  <si>
    <t>ACHRBLO</t>
  </si>
  <si>
    <t>ACHRMOD</t>
  </si>
  <si>
    <t>VITB2</t>
  </si>
  <si>
    <t>VZVPCRAQ</t>
  </si>
  <si>
    <t>CitU</t>
  </si>
  <si>
    <t>NTxSer</t>
  </si>
  <si>
    <t>PAI-1</t>
  </si>
  <si>
    <t>Lorazep</t>
  </si>
  <si>
    <t>Bismuth</t>
  </si>
  <si>
    <t>VitC</t>
  </si>
  <si>
    <t>VitK1</t>
  </si>
  <si>
    <t>NEURENOL</t>
  </si>
  <si>
    <t>GABALVL</t>
  </si>
  <si>
    <t>APO A1</t>
  </si>
  <si>
    <t>LYMPHMITO</t>
  </si>
  <si>
    <t>LEPTINQN</t>
  </si>
  <si>
    <t>ACANT</t>
  </si>
  <si>
    <t>B2Trans</t>
  </si>
  <si>
    <t>DENGUEGM</t>
  </si>
  <si>
    <t>PARVOPL</t>
  </si>
  <si>
    <t>VZVCSFIGG</t>
  </si>
  <si>
    <t>FLOUNDER</t>
  </si>
  <si>
    <t>MACKRL</t>
  </si>
  <si>
    <t>CABBAGE</t>
  </si>
  <si>
    <t>GRAPFRUT</t>
  </si>
  <si>
    <t>Kiwi</t>
  </si>
  <si>
    <t>ALLLIME</t>
  </si>
  <si>
    <t>MANNBL</t>
  </si>
  <si>
    <t>ALUM-SER</t>
  </si>
  <si>
    <t>GAL1PHRBC</t>
  </si>
  <si>
    <t>BULLPEMPH</t>
  </si>
  <si>
    <t>DGCPT</t>
  </si>
  <si>
    <t>AFPTTLL3%</t>
  </si>
  <si>
    <t>ANDROS</t>
  </si>
  <si>
    <t>RNAPOLY3</t>
  </si>
  <si>
    <t>PINP</t>
  </si>
  <si>
    <t>DG1/3AB</t>
  </si>
  <si>
    <t>IL-2R</t>
  </si>
  <si>
    <t>IL5</t>
  </si>
  <si>
    <t>IL-10</t>
  </si>
  <si>
    <t>Cystc</t>
  </si>
  <si>
    <t>DHT-S</t>
  </si>
  <si>
    <t>VEGFACTOR</t>
  </si>
  <si>
    <t>BUPSRPLQN</t>
  </si>
  <si>
    <t>BART-PCR</t>
  </si>
  <si>
    <t>ANTMULLHOR</t>
  </si>
  <si>
    <t>PMSCL100</t>
  </si>
  <si>
    <t>DHEATMS</t>
  </si>
  <si>
    <t>COPPRUR</t>
  </si>
  <si>
    <t>ASPGALBF</t>
  </si>
  <si>
    <t>BLASTOAGBF</t>
  </si>
  <si>
    <t>SGRCANE</t>
  </si>
  <si>
    <t>CoenzQ10</t>
  </si>
  <si>
    <t>SRA,UNFH</t>
  </si>
  <si>
    <t>Mag RBC</t>
  </si>
  <si>
    <t>ALLSWTGUM</t>
  </si>
  <si>
    <t>ALLTEA</t>
  </si>
  <si>
    <t>CHKPEA</t>
  </si>
  <si>
    <t>EUCALYP</t>
  </si>
  <si>
    <t>ALLMANGO</t>
  </si>
  <si>
    <t>CHILI PEP</t>
  </si>
  <si>
    <t>ALLKDYBEAN</t>
  </si>
  <si>
    <t>Lentil</t>
  </si>
  <si>
    <t>ALLPARSLEY</t>
  </si>
  <si>
    <t>FIRE ANT</t>
  </si>
  <si>
    <t>OLIVETREE</t>
  </si>
  <si>
    <t>INHIBB</t>
  </si>
  <si>
    <t>CORFRLCMS</t>
  </si>
  <si>
    <t>ZONIS-QN</t>
  </si>
  <si>
    <t>TAUTOTCSF</t>
  </si>
  <si>
    <t>BART-G/M</t>
  </si>
  <si>
    <t>T4FREQDI</t>
  </si>
  <si>
    <t>METANFR</t>
  </si>
  <si>
    <t>RF PANEL</t>
  </si>
  <si>
    <t>IA2AUTOAB</t>
  </si>
  <si>
    <t>TRGBFRFCHY</t>
  </si>
  <si>
    <t>AMIT_NORT</t>
  </si>
  <si>
    <t>DOXEPIN</t>
  </si>
  <si>
    <t>21OHABS</t>
  </si>
  <si>
    <t>YersinG</t>
  </si>
  <si>
    <t>BILACFRA</t>
  </si>
  <si>
    <t>ADAM13ACT</t>
  </si>
  <si>
    <t>BPERTG/A</t>
  </si>
  <si>
    <t>MSH ALPHA</t>
  </si>
  <si>
    <t>MUSKABIGG</t>
  </si>
  <si>
    <t>EVEROLIMUS</t>
  </si>
  <si>
    <t>IBUPRFNQN</t>
  </si>
  <si>
    <t>VLCBFA</t>
  </si>
  <si>
    <t>TestoF/C</t>
  </si>
  <si>
    <t>PAP-LVL</t>
  </si>
  <si>
    <t>WESTNLECSF</t>
  </si>
  <si>
    <t>MAGSGPG</t>
  </si>
  <si>
    <t>CGEN Cyto  (FA)</t>
  </si>
  <si>
    <t>ARBOVSER</t>
  </si>
  <si>
    <t>NMDACSF</t>
  </si>
  <si>
    <t>NMDASER</t>
  </si>
  <si>
    <t>VORIQNLVL</t>
  </si>
  <si>
    <t>MEROQNLVL</t>
  </si>
  <si>
    <t>VGKCAB</t>
  </si>
  <si>
    <t>CHLAMIGG/M</t>
  </si>
  <si>
    <t>CANDID AB</t>
  </si>
  <si>
    <t>AQP4-SER</t>
  </si>
  <si>
    <t>C1Q</t>
  </si>
  <si>
    <t>DEXALCMS</t>
  </si>
  <si>
    <t>vWF MULT</t>
  </si>
  <si>
    <t>ADAPLFLD</t>
  </si>
  <si>
    <t>VIT B5</t>
  </si>
  <si>
    <t>PIG EPI</t>
  </si>
  <si>
    <t>ALLBASIL</t>
  </si>
  <si>
    <t>MACNUT</t>
  </si>
  <si>
    <t>ALLOREGANO</t>
  </si>
  <si>
    <t>ALLSQUID</t>
  </si>
  <si>
    <t>CLON7AMCL</t>
  </si>
  <si>
    <t>**CARISURQN</t>
  </si>
  <si>
    <t>MOLYBDQN</t>
  </si>
  <si>
    <t>SELRBC</t>
  </si>
  <si>
    <t>Acetazol</t>
  </si>
  <si>
    <t>CLOBMETAB</t>
  </si>
  <si>
    <t>NIACIN</t>
  </si>
  <si>
    <t>GHB-UR</t>
  </si>
  <si>
    <t>COPPRBC</t>
  </si>
  <si>
    <t>ZINC-RBC</t>
  </si>
  <si>
    <t>COBALTLVL</t>
  </si>
  <si>
    <t>GLUT TOT</t>
  </si>
  <si>
    <t>PQCAAB</t>
  </si>
  <si>
    <t>OpiateC</t>
  </si>
  <si>
    <t>BLKBERRY</t>
  </si>
  <si>
    <t>ALLHONEY</t>
  </si>
  <si>
    <t>ALLNUTMEG</t>
  </si>
  <si>
    <t>ALLREDDYE</t>
  </si>
  <si>
    <t>ALLTILPIA</t>
  </si>
  <si>
    <t>IODINE</t>
  </si>
  <si>
    <t>IODINEUR</t>
  </si>
  <si>
    <t>HuRiYoAb</t>
  </si>
  <si>
    <t>PEMPHAB</t>
  </si>
  <si>
    <t>SUCCACUR</t>
  </si>
  <si>
    <t>CAROTENE</t>
  </si>
  <si>
    <t>**FENTMETURQN</t>
  </si>
  <si>
    <t>FENTQN</t>
  </si>
  <si>
    <t>FENTURQL</t>
  </si>
  <si>
    <t>AmphetaC</t>
  </si>
  <si>
    <t>BenzodC</t>
  </si>
  <si>
    <t>**BUPURQN</t>
  </si>
  <si>
    <t>PTHRP</t>
  </si>
  <si>
    <t>SALMONAB</t>
  </si>
  <si>
    <t>LVRACTST</t>
  </si>
  <si>
    <t>MANDARIN</t>
  </si>
  <si>
    <t>QUINOA</t>
  </si>
  <si>
    <t>ALLCOFFEE</t>
  </si>
  <si>
    <t>PLA2RIGG</t>
  </si>
  <si>
    <t>AldostU</t>
  </si>
  <si>
    <t>AQP4-CSF</t>
  </si>
  <si>
    <t>TestoF+T</t>
  </si>
  <si>
    <t>LYSOZYM</t>
  </si>
  <si>
    <t>BARBITPNL</t>
  </si>
  <si>
    <t>DPYDgeno</t>
  </si>
  <si>
    <t>**ZOLURQN</t>
  </si>
  <si>
    <t>ZINCTRANAB</t>
  </si>
  <si>
    <t>CBURNIGGM</t>
  </si>
  <si>
    <t>APOECV</t>
  </si>
  <si>
    <t>CLOZMETAB</t>
  </si>
  <si>
    <t>HSP70IGG</t>
  </si>
  <si>
    <t>CMV/RESIS</t>
  </si>
  <si>
    <t>NatKillFn</t>
  </si>
  <si>
    <t>POLIOABIM</t>
  </si>
  <si>
    <t>4KSCORE</t>
  </si>
  <si>
    <t>LAM</t>
  </si>
  <si>
    <t>ADAAB</t>
  </si>
  <si>
    <t>ADAMTSRFX</t>
  </si>
  <si>
    <t>ADAMTS13AB</t>
  </si>
  <si>
    <t>ADAMTS13IN</t>
  </si>
  <si>
    <t>CF165VARNT</t>
  </si>
  <si>
    <t>CDT</t>
  </si>
  <si>
    <t>PLTABID</t>
  </si>
  <si>
    <t>TPMTNUDT15</t>
  </si>
  <si>
    <t>CGEN Cyto (B)</t>
  </si>
  <si>
    <t>ACYLCARN</t>
  </si>
  <si>
    <t>AAPLASMA</t>
  </si>
  <si>
    <t>CMVPCRAQ</t>
  </si>
  <si>
    <t>CMVPCRVIT</t>
  </si>
  <si>
    <t>CMVPCRBAL</t>
  </si>
  <si>
    <t>CGEN CYTO (LS)</t>
  </si>
  <si>
    <t>BCRABL1RFX</t>
  </si>
  <si>
    <t>BCR-ABL1MJR</t>
  </si>
  <si>
    <t>CGEN Cyto (AML)</t>
  </si>
  <si>
    <t>CGEN Cyto (CLL)</t>
  </si>
  <si>
    <t>CGEN Cyto (Myeloma)</t>
  </si>
  <si>
    <t>CGEN Cyto (MDS)</t>
  </si>
  <si>
    <t>CGEN Cyto (MPN)</t>
  </si>
  <si>
    <t>CaurisPCR</t>
  </si>
  <si>
    <t>HMGCRAB</t>
  </si>
  <si>
    <t>ADA-RBC</t>
  </si>
  <si>
    <t>ANCHOVY</t>
  </si>
  <si>
    <t>Catfish</t>
  </si>
  <si>
    <t>SmSquash</t>
  </si>
  <si>
    <t>ALDERTREE</t>
  </si>
  <si>
    <t>WestRagw</t>
  </si>
  <si>
    <t>GUARGUM</t>
  </si>
  <si>
    <t>BLKOLVE</t>
  </si>
  <si>
    <t>CANOLA</t>
  </si>
  <si>
    <t>CAROBGUM</t>
  </si>
  <si>
    <t>CAULFLWR</t>
  </si>
  <si>
    <t>ALLCRANBRY</t>
  </si>
  <si>
    <t>ALLCRYFISH</t>
  </si>
  <si>
    <t>DILL</t>
  </si>
  <si>
    <t>ALLGINGR</t>
  </si>
  <si>
    <t>HOPS</t>
  </si>
  <si>
    <t>ALLLMABEAN</t>
  </si>
  <si>
    <t>ALLMINT</t>
  </si>
  <si>
    <t>ALLPAPAYA</t>
  </si>
  <si>
    <t>PEANUTIGE</t>
  </si>
  <si>
    <t>ALLPPYSEED</t>
  </si>
  <si>
    <t>ALLPUMPKIN</t>
  </si>
  <si>
    <t>ALLSARDINE</t>
  </si>
  <si>
    <t>ALLTURMERIC</t>
  </si>
  <si>
    <t>ALLWALLEYE</t>
  </si>
  <si>
    <t>ALLWHTFISH</t>
  </si>
  <si>
    <t>ALLMTCEDR</t>
  </si>
  <si>
    <t>ALLGLDNROD</t>
  </si>
  <si>
    <t>A2Macro</t>
  </si>
  <si>
    <t>AGLOBSDD</t>
  </si>
  <si>
    <t>ALPHSUB-F</t>
  </si>
  <si>
    <t>A2APlsmn</t>
  </si>
  <si>
    <t>ANAPLIGGM</t>
  </si>
  <si>
    <t>APOLIPO-B</t>
  </si>
  <si>
    <t>APOEAZ</t>
  </si>
  <si>
    <t>BPERTIGM</t>
  </si>
  <si>
    <t>BPERMIB</t>
  </si>
  <si>
    <t>BATHSALTSP</t>
  </si>
  <si>
    <t>BERYQNSP</t>
  </si>
  <si>
    <t>BGGENESEQ</t>
  </si>
  <si>
    <t>BIOTINLVL</t>
  </si>
  <si>
    <t>CARBFTTL</t>
  </si>
  <si>
    <t>CarbmEpx</t>
  </si>
  <si>
    <t>CDT-ETOH</t>
  </si>
  <si>
    <t>CELIACGEN</t>
  </si>
  <si>
    <t>CHIKUNGPCR</t>
  </si>
  <si>
    <t>COCMETQN</t>
  </si>
  <si>
    <t>CA-AH50</t>
  </si>
  <si>
    <t>GANG-COMP</t>
  </si>
  <si>
    <t>CONNX26</t>
  </si>
  <si>
    <t>CONNX30</t>
  </si>
  <si>
    <t>CREADISSP</t>
  </si>
  <si>
    <t>CYTOPNL13</t>
  </si>
  <si>
    <t>CMV IGGAV</t>
  </si>
  <si>
    <t>DiazepamLvl</t>
  </si>
  <si>
    <t>Diphnhyd</t>
  </si>
  <si>
    <t>DUCHENRFX</t>
  </si>
  <si>
    <t>EchoNT</t>
  </si>
  <si>
    <t>EHRANA PCR</t>
  </si>
  <si>
    <t>FXIIIACT</t>
  </si>
  <si>
    <t>Fluox</t>
  </si>
  <si>
    <t>GAUCHGBA</t>
  </si>
  <si>
    <t>HCVNS5A</t>
  </si>
  <si>
    <t>HFE3MUTAT</t>
  </si>
  <si>
    <t>HBVGENO</t>
  </si>
  <si>
    <t>HDVPCR</t>
  </si>
  <si>
    <t>HEXOA-T</t>
  </si>
  <si>
    <t>HISTONE</t>
  </si>
  <si>
    <t>HLAB 5701</t>
  </si>
  <si>
    <t>HTLVCFRM</t>
  </si>
  <si>
    <t>HEP4</t>
  </si>
  <si>
    <t>INTFERGAM</t>
  </si>
  <si>
    <t>IL12</t>
  </si>
  <si>
    <t>LACOSAMIDE</t>
  </si>
  <si>
    <t>LEFLUNOM</t>
  </si>
  <si>
    <t>LEPTO-AB</t>
  </si>
  <si>
    <t>LipoElec</t>
  </si>
  <si>
    <t>MSH BETA</t>
  </si>
  <si>
    <t>MSH GAMMA</t>
  </si>
  <si>
    <t>MMACID</t>
  </si>
  <si>
    <t>MITOTANE</t>
  </si>
  <si>
    <t>MGABSPNL</t>
  </si>
  <si>
    <t>NARCGENE</t>
  </si>
  <si>
    <t>NeuronAb</t>
  </si>
  <si>
    <t>PAI1Gene</t>
  </si>
  <si>
    <t>PALIPERI</t>
  </si>
  <si>
    <t>PANC4GNPNL</t>
  </si>
  <si>
    <t>PEMPHIGUS</t>
  </si>
  <si>
    <t>PhencyC</t>
  </si>
  <si>
    <t>PLASMOAC</t>
  </si>
  <si>
    <t>PLTGLYCO</t>
  </si>
  <si>
    <t>PNEUIGG23</t>
  </si>
  <si>
    <t>POMPEGAA</t>
  </si>
  <si>
    <t>PBGDWB</t>
  </si>
  <si>
    <t>PREGSPLQN</t>
  </si>
  <si>
    <t>RBCB3RED</t>
  </si>
  <si>
    <t>RBP</t>
  </si>
  <si>
    <t>ROMAALGO</t>
  </si>
  <si>
    <t>SchisIgG</t>
  </si>
  <si>
    <t>Seroquel</t>
  </si>
  <si>
    <t>SERTLVLSP</t>
  </si>
  <si>
    <t>SpermAb</t>
  </si>
  <si>
    <t>SMA COPY</t>
  </si>
  <si>
    <t>TeichAb</t>
  </si>
  <si>
    <t>TESTBIOFC</t>
  </si>
  <si>
    <t>TETABIGG</t>
  </si>
  <si>
    <t>DPTETFLUAB</t>
  </si>
  <si>
    <t>TBG</t>
  </si>
  <si>
    <t>TITANQN</t>
  </si>
  <si>
    <t>ToxoPCR</t>
  </si>
  <si>
    <t>TGFBETA1</t>
  </si>
  <si>
    <t>TRAZLVLSP</t>
  </si>
  <si>
    <t>TRICHIGG</t>
  </si>
  <si>
    <t>WARFARINQ</t>
  </si>
  <si>
    <t>YersinA</t>
  </si>
  <si>
    <t>17OHCORTUR</t>
  </si>
  <si>
    <t>48HRFCLFAT</t>
  </si>
  <si>
    <t>72HRFCLFAT</t>
  </si>
  <si>
    <t>ACETYLAF</t>
  </si>
  <si>
    <t>ACYLURQN</t>
  </si>
  <si>
    <t>ADACSF</t>
  </si>
  <si>
    <t>ADAPCFLD</t>
  </si>
  <si>
    <t>ADAPTFLD</t>
  </si>
  <si>
    <t>A1AQNRS</t>
  </si>
  <si>
    <t>AFPAMNIO</t>
  </si>
  <si>
    <t>CSFAAQN</t>
  </si>
  <si>
    <t>ARBOVCSF</t>
  </si>
  <si>
    <t>ARSNHAIR</t>
  </si>
  <si>
    <t>ARSFRACUR</t>
  </si>
  <si>
    <t>BATHSALTUR</t>
  </si>
  <si>
    <t>B2MCSF</t>
  </si>
  <si>
    <t>CORTUR</t>
  </si>
  <si>
    <t>CREADISUR</t>
  </si>
  <si>
    <t>DISACCBX</t>
  </si>
  <si>
    <t>DRGPNLUC</t>
  </si>
  <si>
    <t>EHIST-AG</t>
  </si>
  <si>
    <t>FecFatQL</t>
  </si>
  <si>
    <t>FructSem</t>
  </si>
  <si>
    <t>HSVCSFIGG</t>
  </si>
  <si>
    <t>HSVCSFIGM</t>
  </si>
  <si>
    <t>HIV1NAAT</t>
  </si>
  <si>
    <t>IRON-LIVR</t>
  </si>
  <si>
    <t>LYMPHAGPRO</t>
  </si>
  <si>
    <t>IMMFIXDE</t>
  </si>
  <si>
    <t>MPSSCRN</t>
  </si>
  <si>
    <t>MPSQNUR</t>
  </si>
  <si>
    <t>NEURSPCSF</t>
  </si>
  <si>
    <t>NEURABCSF</t>
  </si>
  <si>
    <t>NICTINURQN</t>
  </si>
  <si>
    <t>UROROTICA</t>
  </si>
  <si>
    <t>OXALPLA</t>
  </si>
  <si>
    <t>PHENOLQNUR</t>
  </si>
  <si>
    <t>Phenylal</t>
  </si>
  <si>
    <t>PIPA S/P</t>
  </si>
  <si>
    <t>PIPAUR</t>
  </si>
  <si>
    <t>PorphStl</t>
  </si>
  <si>
    <t>PORPTTLFRA</t>
  </si>
  <si>
    <t>PorphUrin</t>
  </si>
  <si>
    <t>PCA_3</t>
  </si>
  <si>
    <t>PyruvCSF</t>
  </si>
  <si>
    <t>VZVCSFIGM</t>
  </si>
  <si>
    <t>PPRWASP</t>
  </si>
  <si>
    <t>ALLNETTLE</t>
  </si>
  <si>
    <t>BCRABL1</t>
  </si>
  <si>
    <t>PARVB19PCR</t>
  </si>
  <si>
    <t>RF BDFL</t>
  </si>
  <si>
    <t>VZVPCR</t>
  </si>
  <si>
    <t>FLT3ITDTKD</t>
  </si>
  <si>
    <t>CLONIDINE</t>
  </si>
  <si>
    <t>CORTICO</t>
  </si>
  <si>
    <t>EPIPCOL</t>
  </si>
  <si>
    <t>Ethambut</t>
  </si>
  <si>
    <t>Fluoride</t>
  </si>
  <si>
    <t>HMWKACT</t>
  </si>
  <si>
    <t>HPL</t>
  </si>
  <si>
    <t>LIPA DEF</t>
  </si>
  <si>
    <t>METPHEN</t>
  </si>
  <si>
    <t>METPHENUR</t>
  </si>
  <si>
    <t>PTHWASH</t>
  </si>
  <si>
    <t>PERAMPQN</t>
  </si>
  <si>
    <t>ZIKA UR</t>
  </si>
  <si>
    <t>**MEPMETABQN</t>
  </si>
  <si>
    <t>ANABOLIC</t>
  </si>
  <si>
    <t>BABMICAB</t>
  </si>
  <si>
    <t>EXMYOPNL</t>
  </si>
  <si>
    <t>GABAPENT</t>
  </si>
  <si>
    <t>IGHVMUT</t>
  </si>
  <si>
    <t>KIT-D816V</t>
  </si>
  <si>
    <t>PREKALFACT</t>
  </si>
  <si>
    <t>TRAMADO</t>
  </si>
  <si>
    <t>**TRAMETURQN</t>
  </si>
  <si>
    <t>FTA-CSF</t>
  </si>
  <si>
    <t>TYFVRIGGM</t>
  </si>
  <si>
    <t>ENTERO NP</t>
  </si>
  <si>
    <t>LCM SER</t>
  </si>
  <si>
    <t>MACROPRO</t>
  </si>
  <si>
    <t>SCALE</t>
  </si>
  <si>
    <t>DANDY</t>
  </si>
  <si>
    <t>APRICOT</t>
  </si>
  <si>
    <t>BEET ROOT</t>
  </si>
  <si>
    <t>SECRETINLVL</t>
  </si>
  <si>
    <t>TPA AG</t>
  </si>
  <si>
    <t>5-FLUOR</t>
  </si>
  <si>
    <t>PROPY GLY</t>
  </si>
  <si>
    <t>ETHGLUUC</t>
  </si>
  <si>
    <t>GALT</t>
  </si>
  <si>
    <t>MG PANEL</t>
  </si>
  <si>
    <t>CIRCC3FRAG</t>
  </si>
  <si>
    <t>SULFQN</t>
  </si>
  <si>
    <t>PANCSER</t>
  </si>
  <si>
    <t>CANDPCR</t>
  </si>
  <si>
    <t>CNS PAN</t>
  </si>
  <si>
    <t>REPTILASE</t>
  </si>
  <si>
    <t>ALPRAZ</t>
  </si>
  <si>
    <t>AZITHLVL</t>
  </si>
  <si>
    <t>LCM CSF</t>
  </si>
  <si>
    <t>IGA PEMPHI</t>
  </si>
  <si>
    <t>TITIN AB</t>
  </si>
  <si>
    <t>TSI</t>
  </si>
  <si>
    <t>BROMEGRASS</t>
  </si>
  <si>
    <t>MEXILE</t>
  </si>
  <si>
    <t>BROMMETSP</t>
  </si>
  <si>
    <t>CHYMTRYFCL</t>
  </si>
  <si>
    <t>FVIII(8)CG</t>
  </si>
  <si>
    <t>prostd2</t>
  </si>
  <si>
    <t>BILEACDUR</t>
  </si>
  <si>
    <t>ALPGALACT</t>
  </si>
  <si>
    <t>EntocyAb</t>
  </si>
  <si>
    <t>ArsNails</t>
  </si>
  <si>
    <t>ArylsAWBC</t>
  </si>
  <si>
    <t>DigoxFr</t>
  </si>
  <si>
    <t>DrgPrsOTCU</t>
  </si>
  <si>
    <t>ENCEPHCSF</t>
  </si>
  <si>
    <t>ENCEPHSER</t>
  </si>
  <si>
    <t>PEDENCCSF</t>
  </si>
  <si>
    <t>HEX4</t>
  </si>
  <si>
    <t>GDF15</t>
  </si>
  <si>
    <t>KKPCRBLD</t>
  </si>
  <si>
    <t>KKPCRFLTS</t>
  </si>
  <si>
    <t>LTE4</t>
  </si>
  <si>
    <t>NEUROTSN</t>
  </si>
  <si>
    <t>OXYSTERPL</t>
  </si>
  <si>
    <t>SER24HRUR</t>
  </si>
  <si>
    <t>COCCAGBF</t>
  </si>
  <si>
    <t>C1F</t>
  </si>
  <si>
    <t>C3F</t>
  </si>
  <si>
    <t>LPPLA2ACT</t>
  </si>
  <si>
    <t>MACRAMQL</t>
  </si>
  <si>
    <t>PCNAAB</t>
  </si>
  <si>
    <t>ECHAFFPCR</t>
  </si>
  <si>
    <t>MELATONIN</t>
  </si>
  <si>
    <t>MOGABCSF</t>
  </si>
  <si>
    <t>TOXOABFL</t>
  </si>
  <si>
    <t>TAMOXMETAB</t>
  </si>
  <si>
    <t>EARLSJOG</t>
  </si>
  <si>
    <t>TELLGTH2</t>
  </si>
  <si>
    <t>TELLGTH6</t>
  </si>
  <si>
    <t>Busulfan</t>
  </si>
  <si>
    <t>Crbxyls</t>
  </si>
  <si>
    <t>CMVPCR/UR</t>
  </si>
  <si>
    <t>EBVCSFPCR</t>
  </si>
  <si>
    <t>GMCSF</t>
  </si>
  <si>
    <t>HSV12PCRV</t>
  </si>
  <si>
    <t>HHV6QCSF</t>
  </si>
  <si>
    <t>HHV6PLASMA</t>
  </si>
  <si>
    <t>HHV8PCR</t>
  </si>
  <si>
    <t>IMKNOWWB</t>
  </si>
  <si>
    <t>PJRPCRWB</t>
  </si>
  <si>
    <t>TOXPCRBAL</t>
  </si>
  <si>
    <t>TOXPCRCSF</t>
  </si>
  <si>
    <t>TOXPCRVIT</t>
  </si>
  <si>
    <t>TOXPCRWB</t>
  </si>
  <si>
    <t>VZVPCRVIT</t>
  </si>
  <si>
    <t>ACHRAB</t>
  </si>
  <si>
    <t>BarbSer</t>
  </si>
  <si>
    <t>BenzoSer</t>
  </si>
  <si>
    <t>CovfluPCR</t>
  </si>
  <si>
    <t>Zucchini</t>
  </si>
  <si>
    <t>GUINEAPIG</t>
  </si>
  <si>
    <t>HAMSTEREPI</t>
  </si>
  <si>
    <t>ALLMOUSEPI</t>
  </si>
  <si>
    <t>ALLMOUSEUR</t>
  </si>
  <si>
    <t>ALLCEPHSPOR</t>
  </si>
  <si>
    <t>ALLSBOTSUM</t>
  </si>
  <si>
    <t>ALLBAHIA</t>
  </si>
  <si>
    <t>ALLCORNPOLN</t>
  </si>
  <si>
    <t>HDUSTGREER</t>
  </si>
  <si>
    <t>ALLMOSQUITO</t>
  </si>
  <si>
    <t>WHHORNET</t>
  </si>
  <si>
    <t>YELHORNET</t>
  </si>
  <si>
    <t>YELJACKET</t>
  </si>
  <si>
    <t>FELBLVL</t>
  </si>
  <si>
    <t>GHB-S/P</t>
  </si>
  <si>
    <t>HYPGLYCSUL</t>
  </si>
  <si>
    <t>IMIP-DESI</t>
  </si>
  <si>
    <t>IGASUB12</t>
  </si>
  <si>
    <t>INFLIXAB</t>
  </si>
  <si>
    <t>FluAIgG</t>
  </si>
  <si>
    <t>FluBIgG</t>
  </si>
  <si>
    <t>Listeria</t>
  </si>
  <si>
    <t>LVRKIDIGG</t>
  </si>
  <si>
    <t>NICKLVL</t>
  </si>
  <si>
    <t>NICTINSP</t>
  </si>
  <si>
    <t>NORTRIP</t>
  </si>
  <si>
    <t>PROPAF-QN</t>
  </si>
  <si>
    <t>Propoxy</t>
  </si>
  <si>
    <t>RUFINAM</t>
  </si>
  <si>
    <t>SILVERS/P</t>
  </si>
  <si>
    <t>SOLFIBMON</t>
  </si>
  <si>
    <t>TRYPIGG</t>
  </si>
  <si>
    <t>TRYPIGM</t>
  </si>
  <si>
    <t>Tryptase</t>
  </si>
  <si>
    <t>TSH REC-AB</t>
  </si>
  <si>
    <t>TNFAlpha</t>
  </si>
  <si>
    <t>UGT1A1</t>
  </si>
  <si>
    <t>URTICARACT</t>
  </si>
  <si>
    <t>VA F/T</t>
  </si>
  <si>
    <t>CARNF/TLUR</t>
  </si>
  <si>
    <t>CHROMUR</t>
  </si>
  <si>
    <t>CTCCOUNT</t>
  </si>
  <si>
    <t>COCCICFCSF</t>
  </si>
  <si>
    <t>COPPER-LVR</t>
  </si>
  <si>
    <t>Methdone</t>
  </si>
  <si>
    <t>METHAQUR</t>
  </si>
  <si>
    <t>SYNCAN/UR</t>
  </si>
  <si>
    <t>THALLWB</t>
  </si>
  <si>
    <t>THALLUR</t>
  </si>
  <si>
    <t>THIO-RBC</t>
  </si>
  <si>
    <t>THYROFNA</t>
  </si>
  <si>
    <t>TOLL-RF</t>
  </si>
  <si>
    <t>TyroPlas</t>
  </si>
  <si>
    <t>CPNEUMPCR</t>
  </si>
  <si>
    <t>JAK2EX12</t>
  </si>
  <si>
    <t>JCVPCR</t>
  </si>
  <si>
    <t>GLYCOMK</t>
  </si>
  <si>
    <t>17Ketour</t>
  </si>
  <si>
    <t>ALPHALAC</t>
  </si>
  <si>
    <t>BLACTGLOB</t>
  </si>
  <si>
    <t>EGGCOMPNT</t>
  </si>
  <si>
    <t>BACLOFEN</t>
  </si>
  <si>
    <t>CBFBMYH11</t>
  </si>
  <si>
    <t>PREGABLIN</t>
  </si>
  <si>
    <t>VITAB7</t>
  </si>
  <si>
    <t>MOG IGG</t>
  </si>
  <si>
    <t>NMENING IGG</t>
  </si>
  <si>
    <t>NATALIZU</t>
  </si>
  <si>
    <t>PEHV PCR</t>
  </si>
  <si>
    <t>PURPYRUR</t>
  </si>
  <si>
    <t>TIAGAB SP</t>
  </si>
  <si>
    <t>TICK PCR</t>
  </si>
  <si>
    <t>TWIN ZYGO</t>
  </si>
  <si>
    <t>C B/R AB PNL</t>
  </si>
  <si>
    <t>CARDAMOM</t>
  </si>
  <si>
    <t>CHESTNUT</t>
  </si>
  <si>
    <t>CLOVE</t>
  </si>
  <si>
    <t>EGGPLANT</t>
  </si>
  <si>
    <t>RED SNAP</t>
  </si>
  <si>
    <t>EPI FLOCC</t>
  </si>
  <si>
    <t>T VIRIDE</t>
  </si>
  <si>
    <t>AMER ROACH</t>
  </si>
  <si>
    <t>HON B IGG</t>
  </si>
  <si>
    <t>GUM CARAG</t>
  </si>
  <si>
    <t>ACACIA</t>
  </si>
  <si>
    <t>OAK RED</t>
  </si>
  <si>
    <t>IGF-2</t>
  </si>
  <si>
    <t>METNEPHUR</t>
  </si>
  <si>
    <t>aPC/IGGMA</t>
  </si>
  <si>
    <t>GOAT EPI</t>
  </si>
  <si>
    <t>PENICIL G</t>
  </si>
  <si>
    <t>PENICIL V</t>
  </si>
  <si>
    <t>CARAWAY</t>
  </si>
  <si>
    <t>CILANTRO</t>
  </si>
  <si>
    <t>GEL BOVINE</t>
  </si>
  <si>
    <t>GEL PORC</t>
  </si>
  <si>
    <t>PUMPK SEED</t>
  </si>
  <si>
    <t>SOLE</t>
  </si>
  <si>
    <t>THYME</t>
  </si>
  <si>
    <t>POLLOCK</t>
  </si>
  <si>
    <t>ALFALFA</t>
  </si>
  <si>
    <t>CYPRESS</t>
  </si>
  <si>
    <t>MELALEUCA</t>
  </si>
  <si>
    <t>Rubeola</t>
  </si>
  <si>
    <t>PARA DROP</t>
  </si>
  <si>
    <t>PARAKEET</t>
  </si>
  <si>
    <t>RAT URINE</t>
  </si>
  <si>
    <t>SHEEP EPI</t>
  </si>
  <si>
    <t>BAY LEAF</t>
  </si>
  <si>
    <t>HERRING</t>
  </si>
  <si>
    <t>PLUM</t>
  </si>
  <si>
    <t>SWORDFSH</t>
  </si>
  <si>
    <t>ASPER FLA</t>
  </si>
  <si>
    <t>BOTRYTIS</t>
  </si>
  <si>
    <t>BARL POL</t>
  </si>
  <si>
    <t>OAT POL</t>
  </si>
  <si>
    <t>WHEAT POL</t>
  </si>
  <si>
    <t>MILLET</t>
  </si>
  <si>
    <t>GOAT MILK</t>
  </si>
  <si>
    <t>HADDOCK</t>
  </si>
  <si>
    <t>MAHI MAHI</t>
  </si>
  <si>
    <t>NECTARINE</t>
  </si>
  <si>
    <t>OCTOPUS</t>
  </si>
  <si>
    <t>CANARY</t>
  </si>
  <si>
    <t>REED POL</t>
  </si>
  <si>
    <t>SALTGRASS</t>
  </si>
  <si>
    <t>MAPLE SGR</t>
  </si>
  <si>
    <t>COLL 2 AB</t>
  </si>
  <si>
    <t>HEP CO 2</t>
  </si>
  <si>
    <t>IGF-1Z</t>
  </si>
  <si>
    <t>LSD URN</t>
  </si>
  <si>
    <t>NOTCH3</t>
  </si>
  <si>
    <t>Y CHROMO</t>
  </si>
  <si>
    <t>BWS-RSS DD</t>
  </si>
  <si>
    <t>GALACT9MUT</t>
  </si>
  <si>
    <t>GALT9MUT</t>
  </si>
  <si>
    <t>PROTHROM AB</t>
  </si>
  <si>
    <t>ADENPCRCSF</t>
  </si>
  <si>
    <t>ADENOPCRWB</t>
  </si>
  <si>
    <t>BUMBLEBEE</t>
  </si>
  <si>
    <t>BABPCR</t>
  </si>
  <si>
    <t>MALARIPCR</t>
  </si>
  <si>
    <t>RFBPCR</t>
  </si>
  <si>
    <t>LEGIONPCR</t>
  </si>
  <si>
    <t>CHIKABGM</t>
  </si>
  <si>
    <t>IDHI12EX4</t>
  </si>
  <si>
    <t>TESTFRMLQN</t>
  </si>
  <si>
    <t>CHROMASER</t>
  </si>
  <si>
    <t>FRANTULRFX</t>
  </si>
  <si>
    <t>PANCELSFCL</t>
  </si>
  <si>
    <t>CHROMRBC</t>
  </si>
  <si>
    <t>TAUAB42</t>
  </si>
  <si>
    <t>BBCOMPLVL</t>
  </si>
  <si>
    <t>C3NEPHFTR</t>
  </si>
  <si>
    <t>C5a</t>
  </si>
  <si>
    <t>CD107aMOB</t>
  </si>
  <si>
    <t>FACHAB</t>
  </si>
  <si>
    <t>SC5b9LVL</t>
  </si>
  <si>
    <t>CD163</t>
  </si>
  <si>
    <t>TCR</t>
  </si>
  <si>
    <t>TMA Profile</t>
  </si>
  <si>
    <t>FACTORI</t>
  </si>
  <si>
    <t>COMPPRFL</t>
  </si>
  <si>
    <t>ECULZMAB</t>
  </si>
  <si>
    <t>ECULZPNL</t>
  </si>
  <si>
    <t>IL18</t>
  </si>
  <si>
    <t>CD46</t>
  </si>
  <si>
    <t>S100A89</t>
  </si>
  <si>
    <t>TCRVBETA</t>
  </si>
  <si>
    <t>CD45RARO</t>
  </si>
  <si>
    <t>FACTORH</t>
  </si>
  <si>
    <t>ADHMARK</t>
  </si>
  <si>
    <t>PERGRANB</t>
  </si>
  <si>
    <t>SOLFASLIG</t>
  </si>
  <si>
    <t>TMAPNL</t>
  </si>
  <si>
    <t>VEGFD</t>
  </si>
  <si>
    <t>SAPXIAPPNL</t>
  </si>
  <si>
    <t>XCI</t>
  </si>
  <si>
    <t>A1ACLR</t>
  </si>
  <si>
    <t>HLA B5801</t>
  </si>
  <si>
    <t>NMETH24HUR</t>
  </si>
  <si>
    <t>NMHR</t>
  </si>
  <si>
    <t>BWSPNL</t>
  </si>
  <si>
    <t>GAUCHERDX</t>
  </si>
  <si>
    <t>PROGESTQN</t>
  </si>
  <si>
    <t>Testo2</t>
  </si>
  <si>
    <t>NMD PANEL</t>
  </si>
  <si>
    <t>KENNDYDX</t>
  </si>
  <si>
    <t>ATAXIASEQ</t>
  </si>
  <si>
    <t>AUTISMXPAND</t>
  </si>
  <si>
    <t>CARDPNL</t>
  </si>
  <si>
    <t>CARDIOPNL</t>
  </si>
  <si>
    <t>CHARGE</t>
  </si>
  <si>
    <t>CNBPDM2</t>
  </si>
  <si>
    <t>MITOGNOME</t>
  </si>
  <si>
    <t>EPILEPPNL</t>
  </si>
  <si>
    <t>COMPNFPNL</t>
  </si>
  <si>
    <t>CORTBRNPNL</t>
  </si>
  <si>
    <t>EPIDELDUP</t>
  </si>
  <si>
    <t>EPIXPANDPNL</t>
  </si>
  <si>
    <t>GLAFABRY</t>
  </si>
  <si>
    <t>HEARLOSS</t>
  </si>
  <si>
    <t>HERNEURPNL</t>
  </si>
  <si>
    <t>HDCTSEQDD</t>
  </si>
  <si>
    <t>INFEPIPNL</t>
  </si>
  <si>
    <t>LEUKXPAND</t>
  </si>
  <si>
    <t>LONGQT</t>
  </si>
  <si>
    <t>MACROOVR</t>
  </si>
  <si>
    <t>MELANOMPNL</t>
  </si>
  <si>
    <t>MEN1SEQDD</t>
  </si>
  <si>
    <t>MEN2A2BSEQ</t>
  </si>
  <si>
    <t>METMYOPSDD</t>
  </si>
  <si>
    <t>NF1SDD</t>
  </si>
  <si>
    <t>NF1SPRED1</t>
  </si>
  <si>
    <t>NF2SDD</t>
  </si>
  <si>
    <t>PAX6SDD</t>
  </si>
  <si>
    <t>PERFEVER</t>
  </si>
  <si>
    <t>PMP22 D/D</t>
  </si>
  <si>
    <t>PMP22/SEQ</t>
  </si>
  <si>
    <t>SCID</t>
  </si>
  <si>
    <t>TUBSCLSDD</t>
  </si>
  <si>
    <t>XOMEPLUSDUO</t>
  </si>
  <si>
    <t>XOMEPLUSPB</t>
  </si>
  <si>
    <t>XOMEPLUSTR</t>
  </si>
  <si>
    <t>XOMEDUO</t>
  </si>
  <si>
    <t>XOMEPROBND</t>
  </si>
  <si>
    <t>XOMETRIO</t>
  </si>
  <si>
    <t>XOMEXPRES</t>
  </si>
  <si>
    <t>NOONRAS</t>
  </si>
  <si>
    <t>PABPN1RPT</t>
  </si>
  <si>
    <t>C9ORF72RA</t>
  </si>
  <si>
    <t>CMTPANEL</t>
  </si>
  <si>
    <t>BRNMALFRM</t>
  </si>
  <si>
    <t>CDLSYND</t>
  </si>
  <si>
    <t>Cransyspnl</t>
  </si>
  <si>
    <t>CATARACT</t>
  </si>
  <si>
    <t>FBN1SDD</t>
  </si>
  <si>
    <t>HYPRAMMPNL</t>
  </si>
  <si>
    <t>MARFANSDD</t>
  </si>
  <si>
    <t>B NEG SCID</t>
  </si>
  <si>
    <t>B POS SCID</t>
  </si>
  <si>
    <t>MECP2 GENE</t>
  </si>
  <si>
    <t>MYTHSYNPNL</t>
  </si>
  <si>
    <t>DEMENPNL</t>
  </si>
  <si>
    <t>DYSPARKPNL</t>
  </si>
  <si>
    <t>LIMBGRDLE</t>
  </si>
  <si>
    <t>MITOXPAND</t>
  </si>
  <si>
    <t>PARK DIS</t>
  </si>
  <si>
    <t>RETT ANGEL</t>
  </si>
  <si>
    <t>DYSTNPNL</t>
  </si>
  <si>
    <t>MTHYLDISPNL</t>
  </si>
  <si>
    <t>PEROX PNL</t>
  </si>
  <si>
    <t>COMHOLOPML</t>
  </si>
  <si>
    <t>HCMPNL</t>
  </si>
  <si>
    <t>FMR1CGG</t>
  </si>
  <si>
    <t>NAGLUSEQ</t>
  </si>
  <si>
    <t>RETINA DYST</t>
  </si>
  <si>
    <t>BTKSEQDD</t>
  </si>
  <si>
    <t>MICROXPAND</t>
  </si>
  <si>
    <t>XOMEDXPRI</t>
  </si>
  <si>
    <t>CPXPANDPNL</t>
  </si>
  <si>
    <t>HYPOXPAND</t>
  </si>
  <si>
    <t>MITOSEQDEL</t>
  </si>
  <si>
    <t>L-ASPRG</t>
  </si>
  <si>
    <t>ASPARAGPNL</t>
  </si>
  <si>
    <t>LYSOPNL</t>
  </si>
  <si>
    <t>MPS I / II</t>
  </si>
  <si>
    <t>MPS III</t>
  </si>
  <si>
    <t>MPS IV</t>
  </si>
  <si>
    <t>MPS VI</t>
  </si>
  <si>
    <t>MPS VII</t>
  </si>
  <si>
    <t>MPSPNL</t>
  </si>
  <si>
    <t>MRD</t>
  </si>
  <si>
    <t>1stScrn</t>
  </si>
  <si>
    <t>IntgScn1</t>
  </si>
  <si>
    <t>IntgScn2</t>
  </si>
  <si>
    <t>ArrayPRE</t>
  </si>
  <si>
    <t>SeqScn1</t>
  </si>
  <si>
    <t>SeqScn2</t>
  </si>
  <si>
    <t>URORGACID</t>
  </si>
  <si>
    <t>FTCARNTINE</t>
  </si>
  <si>
    <t>AAURINE</t>
  </si>
  <si>
    <t>CGEN Cyto (CV)</t>
  </si>
  <si>
    <t>CGEN Cyto (AF)</t>
  </si>
  <si>
    <t>CGEN Cyto (BM)</t>
  </si>
  <si>
    <t>CGEN Cyto (CFISH)</t>
  </si>
  <si>
    <t>CGEN Cyto (CMA)</t>
  </si>
  <si>
    <t>CGEN Cyto (LFISH)</t>
  </si>
  <si>
    <t>CGEN Cyto (MFISH)</t>
  </si>
  <si>
    <t>CGEN Cyto (PFISH)</t>
  </si>
  <si>
    <t>CGEN Cyto (TFISH)</t>
  </si>
  <si>
    <t>CGEN Cyto (T)</t>
  </si>
  <si>
    <t>CGEN Cyto (HER)</t>
  </si>
  <si>
    <t>CGEN Cyto (ALL)</t>
  </si>
  <si>
    <t>CGEN Cyto (Biliary)</t>
  </si>
  <si>
    <t>CGEN Cyto (Bladder)</t>
  </si>
  <si>
    <t>CGEN Cyto (PCMA)</t>
  </si>
  <si>
    <t>Huntington</t>
  </si>
  <si>
    <t>Myotonic Dystrophy</t>
  </si>
  <si>
    <t>Fragile X</t>
  </si>
  <si>
    <t>BM Chimerism</t>
  </si>
  <si>
    <t>CF Deletion/Duplicate</t>
  </si>
  <si>
    <t>CF Sequencing</t>
  </si>
  <si>
    <t>Maternal Cell</t>
  </si>
  <si>
    <t>Organ Chimerism</t>
  </si>
  <si>
    <t>PRAWILANAL</t>
  </si>
  <si>
    <t>MoleGen</t>
  </si>
  <si>
    <t>PanEnzFl</t>
  </si>
  <si>
    <t>NALAA Ur</t>
  </si>
  <si>
    <t>ArrayPOC</t>
  </si>
  <si>
    <t>HCV NS3/4A</t>
  </si>
  <si>
    <t>TATCMPLX</t>
  </si>
  <si>
    <t>PHENOGTINT</t>
  </si>
  <si>
    <t>HIV1TRFDNA</t>
  </si>
  <si>
    <t>VECTRDA</t>
  </si>
  <si>
    <t>MEC6MAM</t>
  </si>
  <si>
    <t>UR6MAM</t>
  </si>
  <si>
    <t>GAD65CSF</t>
  </si>
  <si>
    <t>GPIsoRBC</t>
  </si>
  <si>
    <t>HEPECONF</t>
  </si>
  <si>
    <t>HIV1PCR</t>
  </si>
  <si>
    <t>HIV1RNAPCR</t>
  </si>
  <si>
    <t>HyOxPnUr</t>
  </si>
  <si>
    <t>LipMetPfl</t>
  </si>
  <si>
    <t>CD4TCRTE</t>
  </si>
  <si>
    <t>TRECS</t>
  </si>
  <si>
    <t>GALACTWBC</t>
  </si>
  <si>
    <t>PSYRBC</t>
  </si>
  <si>
    <t>MercNails</t>
  </si>
  <si>
    <t>METLPEDTEN</t>
  </si>
  <si>
    <t>METSULHB</t>
  </si>
  <si>
    <t>OREXINCSF</t>
  </si>
  <si>
    <t>PNPAbCSF</t>
  </si>
  <si>
    <t>PNPAbSer</t>
  </si>
  <si>
    <t>SEMB</t>
  </si>
  <si>
    <t>STEROLS</t>
  </si>
  <si>
    <t>SUPSAT24</t>
  </si>
  <si>
    <t>MhomPCR</t>
  </si>
  <si>
    <t>RBCENZYME</t>
  </si>
  <si>
    <t>UreaplsPCR</t>
  </si>
  <si>
    <t>HemAnEvl</t>
  </si>
  <si>
    <t>NASHFITEST</t>
  </si>
  <si>
    <t>MtubPCR</t>
  </si>
  <si>
    <t>PneumoPCR</t>
  </si>
  <si>
    <t>Diabetes</t>
  </si>
  <si>
    <t>MERCHAIR</t>
  </si>
  <si>
    <t>TOLUENEUR</t>
  </si>
  <si>
    <t>TRYPTOPL</t>
  </si>
  <si>
    <t>TRYPTOUR</t>
  </si>
  <si>
    <t>VEDOLVL</t>
  </si>
  <si>
    <t>2425D</t>
  </si>
  <si>
    <t>CATHLAX</t>
  </si>
  <si>
    <t>GALK</t>
  </si>
  <si>
    <t>PURPYRPL</t>
  </si>
  <si>
    <t>USTEK/AB</t>
  </si>
  <si>
    <t>FIBAGPL</t>
  </si>
  <si>
    <t>Citra</t>
  </si>
  <si>
    <t>GOLIMB/AB</t>
  </si>
  <si>
    <t>LYSOSCNUR</t>
  </si>
  <si>
    <t>AUTODYSEVL</t>
  </si>
  <si>
    <t>BRUCABGM</t>
  </si>
  <si>
    <t>CERTLVL</t>
  </si>
  <si>
    <t>PNPVISNSER</t>
  </si>
  <si>
    <t>FrucBrth</t>
  </si>
  <si>
    <t>LactBrth</t>
  </si>
  <si>
    <t>C8F</t>
  </si>
  <si>
    <t>C9F</t>
  </si>
  <si>
    <t>AMCAPROICAC</t>
  </si>
  <si>
    <t>ANTICOAGPNL</t>
  </si>
  <si>
    <t>BRODCOUM</t>
  </si>
  <si>
    <t>LITHIUMRBC</t>
  </si>
  <si>
    <t>THIORIDSP</t>
  </si>
  <si>
    <t>PLATEM</t>
  </si>
  <si>
    <t>ToxACOB</t>
  </si>
  <si>
    <t>ToxDyeOB</t>
  </si>
  <si>
    <t>ToxIgEOB</t>
  </si>
  <si>
    <t>ToxAvOB</t>
  </si>
  <si>
    <t>ToxMInOB</t>
  </si>
  <si>
    <t>ToxoPnAd</t>
  </si>
  <si>
    <t>ToxoPnIn</t>
  </si>
  <si>
    <t>CCMPNL</t>
  </si>
  <si>
    <t>CCHSSEQ</t>
  </si>
  <si>
    <t>EHLERSDAN</t>
  </si>
  <si>
    <t>FANCANEM</t>
  </si>
  <si>
    <t>OPTATRPNL</t>
  </si>
  <si>
    <t>VHLPNL</t>
  </si>
  <si>
    <t>HYPRCHOL</t>
  </si>
  <si>
    <t>SEPOPSEQ</t>
  </si>
  <si>
    <t>RETPIGSEQ</t>
  </si>
  <si>
    <t>COLORECPNL</t>
  </si>
  <si>
    <t>FHLPNL</t>
  </si>
  <si>
    <t>BRCA12SEQ</t>
  </si>
  <si>
    <t>PARAPLEG</t>
  </si>
  <si>
    <t>LYNCHSEQPNL</t>
  </si>
  <si>
    <t>MODYSEQ</t>
  </si>
  <si>
    <t>NSFSGSPNL</t>
  </si>
  <si>
    <t>PLTFUNCPNL</t>
  </si>
  <si>
    <t>RHABEXSEQ</t>
  </si>
  <si>
    <t>FAMADENAPC</t>
  </si>
  <si>
    <t>AMYLOIDPNL</t>
  </si>
  <si>
    <t>FEPSPNL</t>
  </si>
  <si>
    <t>HYPRIGEPNL</t>
  </si>
  <si>
    <t>HYPERCAL</t>
  </si>
  <si>
    <t>HPPPNL</t>
  </si>
  <si>
    <t>JSMKS PNL</t>
  </si>
  <si>
    <t>KHG PANEL</t>
  </si>
  <si>
    <t>MPZ PANEL</t>
  </si>
  <si>
    <t>PNKD PANEL</t>
  </si>
  <si>
    <t>SCN PANEL</t>
  </si>
  <si>
    <t>SHOX</t>
  </si>
  <si>
    <t>MCCSEQDD</t>
  </si>
  <si>
    <t>BHDSEQDD</t>
  </si>
  <si>
    <t>IBGCSEQDD</t>
  </si>
  <si>
    <t>CHSSEQDD</t>
  </si>
  <si>
    <t>CVIDPNL</t>
  </si>
  <si>
    <t>CONGHYINS</t>
  </si>
  <si>
    <t>MIGRNEPNL</t>
  </si>
  <si>
    <t>G6PDSDD</t>
  </si>
  <si>
    <t>GSDGMETAB</t>
  </si>
  <si>
    <t>PERPARLPNL</t>
  </si>
  <si>
    <t>STICKLER</t>
  </si>
  <si>
    <t>FAOPNL</t>
  </si>
  <si>
    <t>DISARTHSDD</t>
  </si>
  <si>
    <t>DRTAPNL</t>
  </si>
  <si>
    <t>DYT1PNL</t>
  </si>
  <si>
    <t>GLUD 1</t>
  </si>
  <si>
    <t>PARAGANG</t>
  </si>
  <si>
    <t>CCHSPHOX2B</t>
  </si>
  <si>
    <t>GLYSTORDX</t>
  </si>
  <si>
    <t>HEMOCHROM</t>
  </si>
  <si>
    <t>ACYLCOADEH</t>
  </si>
  <si>
    <t>PTENHAMTUM</t>
  </si>
  <si>
    <t>MIGPRRT2</t>
  </si>
  <si>
    <t>ADPKDARPKD</t>
  </si>
  <si>
    <t>PORPHPNL</t>
  </si>
  <si>
    <t>PSEUDOIPNL</t>
  </si>
  <si>
    <t>STGDMACPNL</t>
  </si>
  <si>
    <t>BLDDISPNL</t>
  </si>
  <si>
    <t>GNASDISPNL</t>
  </si>
  <si>
    <t>BMFAILPNL</t>
  </si>
  <si>
    <t>FIBSPCTHCV</t>
  </si>
  <si>
    <t>BRFUNGPCR</t>
  </si>
  <si>
    <t>BRTBPCR</t>
  </si>
  <si>
    <t>BRNONTBPCR</t>
  </si>
  <si>
    <t>PANCSEQ</t>
  </si>
  <si>
    <t>DATNEGEVAL</t>
  </si>
  <si>
    <t>DRGNEUTAB</t>
  </si>
  <si>
    <t>DRGPLTAB</t>
  </si>
  <si>
    <t>FYAFYBBLD</t>
  </si>
  <si>
    <t>FYAFYBFTL</t>
  </si>
  <si>
    <t>VWD2NEVAL</t>
  </si>
  <si>
    <t>VWFGP1bM</t>
  </si>
  <si>
    <t>VWF2NBIND</t>
  </si>
  <si>
    <t>VWFPROAG</t>
  </si>
  <si>
    <t>HGBSCMUTA</t>
  </si>
  <si>
    <t>RBCGENO</t>
  </si>
  <si>
    <t>NATPMAT</t>
  </si>
  <si>
    <t>VWD2BEVAL</t>
  </si>
  <si>
    <t>NATP</t>
  </si>
  <si>
    <t>ADENPCRBAL</t>
  </si>
  <si>
    <t>ADENPCRUR</t>
  </si>
  <si>
    <t>ADENPCRP</t>
  </si>
  <si>
    <t>AGVHDPOST</t>
  </si>
  <si>
    <t>AGVHDPRE</t>
  </si>
  <si>
    <t>aGVHDSYM</t>
  </si>
  <si>
    <t>ASPPNLBWSH</t>
  </si>
  <si>
    <t>CMVTCELL</t>
  </si>
  <si>
    <t>HSV12PCRAQ</t>
  </si>
  <si>
    <t>TOXPCRAQ</t>
  </si>
  <si>
    <t>ADENPCRFECL</t>
  </si>
  <si>
    <t>CMVPCRFECL</t>
  </si>
  <si>
    <t>ENTROPCRS</t>
  </si>
  <si>
    <t>EBVPCRBAL</t>
  </si>
  <si>
    <t>HHV6PCRBAL</t>
  </si>
  <si>
    <t>HHV8PCRBAL</t>
  </si>
  <si>
    <t>ALLWALNUTR1</t>
  </si>
  <si>
    <t>ALLWALNUTR3</t>
  </si>
  <si>
    <t>CMVAVRLET</t>
  </si>
  <si>
    <t>ELAFINSER</t>
  </si>
  <si>
    <t>HGFSER</t>
  </si>
  <si>
    <t>HSV12PCRBAL</t>
  </si>
  <si>
    <t>VZV PCR Quant, BAL</t>
  </si>
  <si>
    <t>ALLHZLPNL</t>
  </si>
  <si>
    <t>ALLSOYPNL</t>
  </si>
  <si>
    <t>CMVAVR4D</t>
  </si>
  <si>
    <t>EBVFCL</t>
  </si>
  <si>
    <t>HHV6FCL</t>
  </si>
  <si>
    <t>HHV7CSF</t>
  </si>
  <si>
    <t>HHV8CSF</t>
  </si>
  <si>
    <t>ALLGUMTRAG</t>
  </si>
  <si>
    <t>XANTHANGUM</t>
  </si>
  <si>
    <t>17OHPROGQN</t>
  </si>
  <si>
    <t>QTBG</t>
  </si>
  <si>
    <t>FIBRDEFPNL</t>
  </si>
  <si>
    <t>FVIIDEFF7</t>
  </si>
  <si>
    <t>VWFGENE</t>
  </si>
  <si>
    <t>wbccyst</t>
  </si>
  <si>
    <t>SPBX</t>
  </si>
  <si>
    <t>Performing Lab ABBV</t>
  </si>
  <si>
    <t>Microbiology</t>
  </si>
  <si>
    <t>Sendouts</t>
  </si>
  <si>
    <t>Chemistry</t>
  </si>
  <si>
    <t>Coag</t>
  </si>
  <si>
    <t>Special Chemistry</t>
  </si>
  <si>
    <t>Hematology</t>
  </si>
  <si>
    <t>Flow Cytometry</t>
  </si>
  <si>
    <t>Serology</t>
  </si>
  <si>
    <t>Molecular</t>
  </si>
  <si>
    <t>IU Pharmacogenomics</t>
  </si>
  <si>
    <t>Versity</t>
  </si>
  <si>
    <t>Tissue Morphology</t>
  </si>
  <si>
    <t>CareDX</t>
  </si>
  <si>
    <t>Rileyhemonc</t>
  </si>
  <si>
    <t>Final Price</t>
  </si>
  <si>
    <t xml:space="preserve">1,5 Anhydroglucitol, Quant, Serum/plasma </t>
  </si>
  <si>
    <t xml:space="preserve">RVP2 PCR  (RVP2 Viral Ag) </t>
  </si>
  <si>
    <t xml:space="preserve">Not for CSF </t>
  </si>
  <si>
    <t>Source: Blood, CSF, lesion</t>
  </si>
  <si>
    <t>IU Health viral load measured (IU/mL)</t>
  </si>
  <si>
    <t>Uric acid test for specific medication concentration</t>
  </si>
  <si>
    <t>T cell subset performed 1st</t>
  </si>
  <si>
    <t xml:space="preserve"> 7 targets</t>
  </si>
  <si>
    <t>Possible reflex tests</t>
  </si>
  <si>
    <t>n/a</t>
  </si>
  <si>
    <t>y</t>
  </si>
  <si>
    <t>Test includes IgG/IgM</t>
  </si>
  <si>
    <t>Syn. w/o pseudo prefix</t>
  </si>
  <si>
    <t xml:space="preserve">Viscosity, Serum </t>
  </si>
  <si>
    <t>See Test Directory for Reflex Test</t>
  </si>
  <si>
    <t>N/A</t>
  </si>
  <si>
    <t>1-3)-Beta-D-Glucan, CSF (Fungitell)</t>
  </si>
  <si>
    <t>1-3)-Beta-D-Glucan, Serum (Fungitell)</t>
  </si>
  <si>
    <t>Specimen Collection</t>
  </si>
  <si>
    <t>Phlebotomy</t>
  </si>
  <si>
    <t>BK Virus Quantitative PCR Plasma</t>
  </si>
  <si>
    <t>BK Virus Quantitative PCR Urine</t>
  </si>
  <si>
    <t>Euglobulin Clot Lysis Time (ELT)</t>
  </si>
  <si>
    <t>Blood Gas Arterial QN</t>
  </si>
  <si>
    <t>Blood Gas O2 Sat Meas PA</t>
  </si>
  <si>
    <t>Blood Gas Pulmonary Arterial QN</t>
  </si>
  <si>
    <t>Blood Gas Venous QN</t>
  </si>
  <si>
    <t>Blood Gases with O2 Sat Meas Arterial QN</t>
  </si>
  <si>
    <t>Blood Gases with O2 Sat Meas Venous QN</t>
  </si>
  <si>
    <t>685481</t>
  </si>
  <si>
    <t>685468</t>
  </si>
  <si>
    <t>686280</t>
  </si>
  <si>
    <t>686594</t>
  </si>
  <si>
    <t>685463</t>
  </si>
  <si>
    <t>685476</t>
  </si>
  <si>
    <t>5030</t>
  </si>
  <si>
    <t>6202</t>
  </si>
  <si>
    <t>6201</t>
  </si>
  <si>
    <t>5037</t>
  </si>
  <si>
    <t>5026</t>
  </si>
  <si>
    <t>6203</t>
  </si>
  <si>
    <t>82803</t>
  </si>
  <si>
    <t>82805</t>
  </si>
  <si>
    <t>Helicobacter pylori Breath Test</t>
  </si>
  <si>
    <t>new; replaced adult/ped</t>
  </si>
  <si>
    <t>Client Bill</t>
  </si>
  <si>
    <r>
      <t xml:space="preserve">Cerner – Inbox </t>
    </r>
    <r>
      <rPr>
        <sz val="12"/>
        <color theme="1"/>
        <rFont val="Calibri"/>
        <family val="2"/>
        <scheme val="minor"/>
      </rPr>
      <t>(set up by Ambulatory, not LIS)</t>
    </r>
  </si>
  <si>
    <r>
      <t xml:space="preserve">Cerner – printed chart at client site </t>
    </r>
    <r>
      <rPr>
        <sz val="12"/>
        <color theme="1"/>
        <rFont val="Calibri"/>
        <family val="2"/>
        <scheme val="minor"/>
      </rPr>
      <t>(need Cerner printer id#)</t>
    </r>
  </si>
  <si>
    <t>Blood Urea Nitrogen Pre SerPl QN (BUN)</t>
  </si>
  <si>
    <t>Blood Urea Nitrogen Post SerPl QN (BUN)</t>
  </si>
  <si>
    <t>Blood Urea Nitrogen SerPl QN (BUN)</t>
  </si>
  <si>
    <t>Price change 4/25 23</t>
  </si>
  <si>
    <t>price change 4/25/23</t>
  </si>
  <si>
    <t>Handling Only (supplies)</t>
  </si>
  <si>
    <t>Handling (Processing &amp; Specimen Collection)</t>
  </si>
  <si>
    <t>Handling (CTSL After hours)</t>
  </si>
  <si>
    <t>change CPT from 80339; 5/4/23</t>
  </si>
  <si>
    <t>LpPLA2ACT</t>
  </si>
  <si>
    <t>test change update 5/4/23</t>
  </si>
  <si>
    <t>Lp-PLA2, Lipoprotein-Associated Phospholipase</t>
  </si>
  <si>
    <t>T4 Free Direct SerPl QN</t>
  </si>
  <si>
    <t>Myasthenia Gravis Reflex Pnl/Musk Ab Reflex:  Muscle-Specific Kinase(MuSK)Antibody, IgG by CBA-IFA (from 11018 Myasthenia Gravis)</t>
  </si>
  <si>
    <t>Muscle-Specific Kinase(MuSK) Ab IgG with Reflex</t>
  </si>
  <si>
    <t>Myasthenia Gravis Reflex Pnl/Musk Ab Reflex:  MuSK Antibody, IgG by CBA-IFA  (from 11018 Myasthenia Gravis)</t>
  </si>
  <si>
    <t>Cytokine Panel 13, Plasma</t>
  </si>
  <si>
    <t>83520x12, 83529</t>
  </si>
  <si>
    <t>Department:</t>
  </si>
  <si>
    <t>Grant/Account:</t>
  </si>
  <si>
    <t>PO Number</t>
  </si>
  <si>
    <t>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</si>
</sst>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m/d/yy;@"/>
    <numFmt numFmtId="165" formatCode="&quot;$&quot;#,##0.00"/>
    <numFmt numFmtId="166" formatCode="[&lt;=9999999]###\-####;\(###\)\ ###\-####"/>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sz val="10"/>
      <name val="Arial"/>
      <family val="2"/>
    </font>
    <font>
      <sz val="8"/>
      <name val="Verdana"/>
      <family val="2"/>
    </font>
    <font>
      <b/>
      <sz val="9"/>
      <name val="Calibri"/>
      <family val="2"/>
      <scheme val="minor"/>
    </font>
    <font>
      <sz val="10"/>
      <name val="Calibri"/>
      <family val="2"/>
      <scheme val="minor"/>
    </font>
    <font>
      <b/>
      <sz val="10"/>
      <name val="Calibri"/>
      <family val="2"/>
      <scheme val="minor"/>
    </font>
    <font>
      <b/>
      <i/>
      <sz val="10"/>
      <name val="Calibri"/>
      <family val="2"/>
      <scheme val="minor"/>
    </font>
    <font>
      <u/>
      <sz val="10"/>
      <color theme="10"/>
      <name val="Arial"/>
      <family val="2"/>
    </font>
    <font>
      <b/>
      <sz val="14"/>
      <name val="Calibri"/>
      <family val="2"/>
      <scheme val="minor"/>
    </font>
    <font>
      <sz val="10"/>
      <name val="Arial"/>
      <family val="2"/>
    </font>
    <font>
      <sz val="10"/>
      <color theme="1"/>
      <name val="Arial"/>
      <family val="2"/>
    </font>
    <font>
      <sz val="9"/>
      <color theme="1"/>
      <name val="Calibri"/>
      <family val="2"/>
      <scheme val="minor"/>
    </font>
    <font>
      <sz val="10"/>
      <name val="Arial"/>
      <family val="2"/>
    </font>
    <font>
      <sz val="8"/>
      <name val="Arial"/>
      <family val="2"/>
    </font>
    <font>
      <b/>
      <sz val="10"/>
      <name val="Franklin Gothic Medium"/>
      <family val="2"/>
    </font>
    <font>
      <b/>
      <sz val="12"/>
      <name val="Calibri"/>
      <family val="2"/>
    </font>
    <font>
      <b/>
      <sz val="12"/>
      <name val="Franklin Gothic Medium"/>
      <family val="2"/>
    </font>
    <font>
      <b/>
      <sz val="11"/>
      <name val="Calibri"/>
      <family val="2"/>
      <scheme val="minor"/>
    </font>
    <font>
      <sz val="11"/>
      <name val="Calibri"/>
      <family val="2"/>
      <scheme val="minor"/>
    </font>
    <font>
      <sz val="10"/>
      <name val="Arial"/>
      <family val="2"/>
    </font>
    <font>
      <b/>
      <sz val="8"/>
      <name val="Verdana"/>
      <family val="2"/>
    </font>
    <font>
      <sz val="11"/>
      <name val="Arial"/>
      <family val="2"/>
    </font>
    <font>
      <b/>
      <sz val="12"/>
      <name val="Calibri"/>
      <family val="2"/>
      <scheme val="minor"/>
    </font>
    <font>
      <sz val="12"/>
      <name val="Calibri"/>
      <family val="2"/>
    </font>
    <font>
      <b/>
      <sz val="16"/>
      <name val="Calibri"/>
      <family val="2"/>
      <scheme val="minor"/>
    </font>
    <font>
      <sz val="11"/>
      <name val="Calibri"/>
      <family val="2"/>
    </font>
    <font>
      <b/>
      <sz val="11"/>
      <color rgb="FF000000"/>
      <name val="Calibri"/>
      <family val="2"/>
    </font>
    <font>
      <b/>
      <sz val="12"/>
      <color rgb="FF000000"/>
      <name val="Calibri"/>
      <family val="2"/>
    </font>
    <font>
      <sz val="12"/>
      <color rgb="FF000000"/>
      <name val="Calibri"/>
      <family val="2"/>
    </font>
    <font>
      <i/>
      <sz val="12"/>
      <color rgb="FF000000"/>
      <name val="Calibri"/>
      <family val="2"/>
    </font>
    <font>
      <b/>
      <sz val="14"/>
      <color rgb="FF000000"/>
      <name val="Calibri"/>
      <family val="2"/>
    </font>
    <font>
      <sz val="12"/>
      <name val="Arial"/>
      <family val="2"/>
    </font>
    <font>
      <sz val="12"/>
      <name val="Calibri"/>
      <family val="2"/>
      <scheme val="minor"/>
    </font>
    <font>
      <b/>
      <u/>
      <sz val="12"/>
      <name val="Calibri"/>
      <family val="2"/>
      <scheme val="minor"/>
    </font>
    <font>
      <sz val="10"/>
      <name val="Arial"/>
      <family val="2"/>
    </font>
    <font>
      <b/>
      <sz val="8"/>
      <name val="Arial"/>
      <family val="2"/>
    </font>
    <font>
      <i/>
      <sz val="10"/>
      <name val="Arial"/>
      <family val="2"/>
    </font>
    <font>
      <b/>
      <sz val="11"/>
      <name val="Arial"/>
      <family val="2"/>
    </font>
    <font>
      <b/>
      <i/>
      <sz val="10"/>
      <name val="Arial"/>
      <family val="2"/>
    </font>
    <font>
      <b/>
      <sz val="14"/>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b/>
      <sz val="10.5"/>
      <color theme="1"/>
      <name val="Calibri"/>
      <family val="2"/>
      <scheme val="minor"/>
    </font>
    <font>
      <b/>
      <sz val="12"/>
      <name val="Arial"/>
      <family val="2"/>
    </font>
    <font>
      <b/>
      <sz val="10"/>
      <color rgb="FFFF0000"/>
      <name val="Calibri"/>
      <family val="2"/>
      <scheme val="minor"/>
    </font>
    <font>
      <sz val="8"/>
      <color rgb="FFFF0000"/>
      <name val="Arial"/>
      <family val="2"/>
    </font>
    <font>
      <sz val="10"/>
      <color rgb="FFFF0000"/>
      <name val="Arial"/>
      <family val="2"/>
    </font>
    <font>
      <b/>
      <sz val="10"/>
      <name val="Arial"/>
      <family val="2"/>
    </font>
    <font>
      <sz val="10"/>
      <color rgb="FF000080"/>
      <name val="Arial"/>
      <family val="2"/>
    </font>
    <font>
      <sz val="11"/>
      <color rgb="FF1F497D"/>
      <name val="Calibri"/>
      <family val="2"/>
    </font>
    <font>
      <sz val="8"/>
      <color indexed="10"/>
      <name val="Arial"/>
      <family val="2"/>
    </font>
    <font>
      <sz val="10"/>
      <color rgb="FF4B4B4B"/>
      <name val="Arial"/>
      <family val="2"/>
    </font>
    <font>
      <sz val="8"/>
      <color theme="1"/>
      <name val="Calibri"/>
      <family val="2"/>
      <scheme val="minor"/>
    </font>
    <font>
      <i/>
      <sz val="11"/>
      <color theme="1"/>
      <name val="Calibri"/>
      <family val="2"/>
      <scheme val="minor"/>
    </font>
    <font>
      <sz val="9"/>
      <name val="Arial"/>
      <family val="2"/>
    </font>
    <font>
      <b/>
      <sz val="10"/>
      <color rgb="FFFF0000"/>
      <name val="Arial"/>
      <family val="2"/>
    </font>
    <font>
      <u/>
      <sz val="11"/>
      <name val="Arial"/>
      <family val="2"/>
    </font>
    <font>
      <b/>
      <u/>
      <sz val="11"/>
      <name val="Arial"/>
      <family val="2"/>
    </font>
    <font>
      <b/>
      <sz val="8.5"/>
      <color rgb="FF666666"/>
      <name val="Arial"/>
      <family val="2"/>
    </font>
    <font>
      <b/>
      <u/>
      <sz val="10"/>
      <name val="Arial"/>
      <family val="2"/>
    </font>
    <font>
      <sz val="12"/>
      <color rgb="FFFF0000"/>
      <name val="Arial"/>
      <family val="2"/>
    </font>
    <font>
      <b/>
      <sz val="10"/>
      <name val="Calibri"/>
      <family val="2"/>
    </font>
    <font>
      <b/>
      <sz val="12"/>
      <color rgb="FFFF0000"/>
      <name val="Arial"/>
      <family val="2"/>
    </font>
    <font>
      <sz val="14"/>
      <color rgb="FFFF0000"/>
      <name val="Arial"/>
      <family val="2"/>
    </font>
    <font>
      <sz val="10"/>
      <color rgb="FFFF0000"/>
      <name val="Times New Roman"/>
      <family val="1"/>
    </font>
    <font>
      <b/>
      <sz val="14"/>
      <color rgb="FFFF0000"/>
      <name val="Calibri"/>
      <family val="2"/>
      <scheme val="minor"/>
    </font>
    <font>
      <b/>
      <sz val="12"/>
      <color rgb="FFFF0000"/>
      <name val="Calibri"/>
      <family val="2"/>
      <scheme val="minor"/>
    </font>
    <font>
      <b/>
      <sz val="14"/>
      <color theme="1"/>
      <name val="Calibri"/>
      <family val="2"/>
      <scheme val="minor"/>
    </font>
    <font>
      <b/>
      <sz val="11"/>
      <name val="Calibri"/>
      <family val="2"/>
    </font>
    <font>
      <sz val="10"/>
      <color indexed="63"/>
      <name val="Arial"/>
      <family val="2"/>
    </font>
    <font>
      <b/>
      <sz val="11"/>
      <color rgb="FF1F497D"/>
      <name val="Calibri"/>
      <family val="2"/>
    </font>
    <font>
      <i/>
      <sz val="11"/>
      <name val="Calibri"/>
      <family val="2"/>
    </font>
    <font>
      <b/>
      <i/>
      <sz val="11"/>
      <name val="Calibri"/>
      <family val="2"/>
    </font>
    <font>
      <i/>
      <sz val="10"/>
      <name val="Calibri"/>
      <family val="2"/>
      <scheme val="minor"/>
    </font>
    <font>
      <sz val="10"/>
      <color rgb="FF000000"/>
      <name val="Tahoma"/>
      <family val="2"/>
    </font>
    <font>
      <sz val="10"/>
      <color rgb="FFFF0000"/>
      <name val="Arial"/>
      <family val="2"/>
    </font>
    <font>
      <sz val="10"/>
      <color rgb="FFFF0000"/>
      <name val="Calibri"/>
      <family val="2"/>
      <scheme val="minor"/>
    </font>
    <font>
      <b/>
      <i/>
      <u/>
      <sz val="12"/>
      <name val="Arial"/>
      <family val="2"/>
    </font>
    <font>
      <b/>
      <sz val="9"/>
      <color rgb="FFFF0000"/>
      <name val="Calibri"/>
      <family val="2"/>
      <scheme val="minor"/>
    </font>
    <font>
      <sz val="8"/>
      <name val="Arial"/>
      <family val="2"/>
    </font>
    <font>
      <sz val="10"/>
      <name val="Arial"/>
      <family val="2"/>
    </font>
    <font>
      <sz val="14"/>
      <name val="Arial"/>
      <family val="2"/>
    </font>
    <font>
      <b/>
      <sz val="12"/>
      <color theme="1"/>
      <name val="Calibri"/>
      <family val="2"/>
      <scheme val="minor"/>
    </font>
    <font>
      <sz val="10"/>
      <name val="Calibri"/>
      <family val="2"/>
    </font>
    <font>
      <u/>
      <sz val="10"/>
      <color theme="10"/>
      <name val="Calibri"/>
      <family val="2"/>
    </font>
    <font>
      <sz val="16"/>
      <color rgb="FFFF0000"/>
      <name val="Arial"/>
      <family val="2"/>
    </font>
    <font>
      <b/>
      <sz val="16"/>
      <name val="Arial"/>
      <family val="2"/>
    </font>
    <font>
      <sz val="18"/>
      <name val="Calibri"/>
      <family val="2"/>
      <scheme val="minor"/>
    </font>
    <font>
      <sz val="12"/>
      <color theme="0"/>
      <name val="Calibri"/>
      <family val="2"/>
      <scheme val="minor"/>
    </font>
    <font>
      <b/>
      <sz val="12"/>
      <color theme="0"/>
      <name val="Calibri"/>
      <family val="2"/>
      <scheme val="minor"/>
    </font>
    <font>
      <sz val="12"/>
      <color theme="1"/>
      <name val="Calibri"/>
      <family val="2"/>
      <scheme val="minor"/>
    </font>
    <font>
      <sz val="10"/>
      <color rgb="FF000000"/>
      <name val="Arial"/>
      <family val="2"/>
    </font>
    <font>
      <sz val="9"/>
      <name val="Calibri"/>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bgColor indexed="64"/>
      </patternFill>
    </fill>
    <fill>
      <patternFill patternType="solid">
        <fgColor rgb="FFE8EFF8"/>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55"/>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style="thin">
        <color indexed="64"/>
      </right>
      <top/>
      <bottom style="thin">
        <color indexed="64"/>
      </bottom>
      <diagonal/>
    </border>
  </borders>
  <cellStyleXfs count="21">
    <xf numFmtId="0" fontId="0" fillId="0" borderId="0"/>
    <xf numFmtId="0" fontId="7" fillId="0" borderId="9">
      <alignment horizontal="left" vertical="top" wrapText="1"/>
    </xf>
    <xf numFmtId="0" fontId="12" fillId="0" borderId="0" applyNumberFormat="0" applyFill="0" applyBorder="0" applyAlignment="0" applyProtection="0">
      <alignment vertical="top"/>
      <protection locked="0"/>
    </xf>
    <xf numFmtId="0" fontId="14" fillId="0" borderId="0"/>
    <xf numFmtId="0" fontId="15" fillId="0" borderId="0"/>
    <xf numFmtId="0" fontId="17" fillId="0" borderId="0"/>
    <xf numFmtId="0" fontId="4" fillId="0" borderId="0"/>
    <xf numFmtId="0" fontId="6" fillId="0" borderId="0"/>
    <xf numFmtId="0" fontId="6" fillId="0" borderId="0"/>
    <xf numFmtId="44" fontId="6" fillId="0" borderId="0" applyFont="0" applyFill="0" applyBorder="0" applyAlignment="0" applyProtection="0"/>
    <xf numFmtId="0" fontId="25" fillId="0" borderId="9">
      <alignment horizontal="left" vertical="top" wrapText="1"/>
    </xf>
    <xf numFmtId="165" fontId="7" fillId="0" borderId="9">
      <alignment horizontal="right" vertical="top"/>
    </xf>
    <xf numFmtId="165" fontId="25" fillId="0" borderId="9">
      <alignment horizontal="right" vertical="top"/>
    </xf>
    <xf numFmtId="0" fontId="25" fillId="0" borderId="12">
      <alignment horizontal="center" vertical="top" wrapText="1"/>
    </xf>
    <xf numFmtId="0" fontId="24" fillId="0" borderId="0"/>
    <xf numFmtId="0" fontId="3" fillId="0" borderId="0"/>
    <xf numFmtId="44" fontId="39" fillId="0" borderId="0" applyFont="0" applyFill="0" applyBorder="0" applyAlignment="0" applyProtection="0"/>
    <xf numFmtId="0" fontId="6" fillId="0" borderId="0"/>
    <xf numFmtId="0" fontId="1" fillId="0" borderId="0"/>
    <xf numFmtId="0" fontId="6" fillId="0" borderId="0"/>
    <xf numFmtId="0" fontId="6" fillId="0" borderId="0"/>
  </cellStyleXfs>
  <cellXfs count="554">
    <xf numFmtId="0" fontId="0" fillId="0" borderId="0" xfId="0"/>
    <xf numFmtId="0" fontId="0" fillId="0" borderId="2" xfId="0" applyBorder="1"/>
    <xf numFmtId="0" fontId="9" fillId="0" borderId="0" xfId="0" applyFont="1"/>
    <xf numFmtId="0" fontId="13" fillId="0" borderId="0" xfId="0" quotePrefix="1" applyFont="1" applyAlignment="1">
      <alignment horizontal="right"/>
    </xf>
    <xf numFmtId="0" fontId="9" fillId="0" borderId="0" xfId="0" applyFont="1" applyAlignment="1">
      <alignment horizontal="right"/>
    </xf>
    <xf numFmtId="0" fontId="9" fillId="0" borderId="0" xfId="0" quotePrefix="1" applyFont="1" applyAlignment="1">
      <alignment horizontal="right"/>
    </xf>
    <xf numFmtId="0" fontId="8" fillId="0" borderId="1" xfId="0" applyFont="1" applyBorder="1" applyAlignment="1">
      <alignment horizontal="center"/>
    </xf>
    <xf numFmtId="0" fontId="6" fillId="0" borderId="0" xfId="0" applyFont="1"/>
    <xf numFmtId="0" fontId="20" fillId="0" borderId="1" xfId="0" applyFont="1" applyBorder="1" applyAlignment="1">
      <alignment horizontal="center" vertical="center"/>
    </xf>
    <xf numFmtId="0" fontId="10" fillId="0" borderId="1" xfId="0" applyFont="1" applyBorder="1" applyAlignment="1">
      <alignment horizontal="center" vertical="center"/>
    </xf>
    <xf numFmtId="0" fontId="9" fillId="2" borderId="0" xfId="0" applyFont="1" applyFill="1" applyAlignment="1">
      <alignment horizontal="right"/>
    </xf>
    <xf numFmtId="0" fontId="0" fillId="2" borderId="0" xfId="0" applyFill="1"/>
    <xf numFmtId="0" fontId="9" fillId="2" borderId="0" xfId="0" applyFont="1" applyFill="1"/>
    <xf numFmtId="0" fontId="10" fillId="0" borderId="10" xfId="0" quotePrefix="1" applyFont="1" applyBorder="1" applyAlignment="1">
      <alignment horizontal="right"/>
    </xf>
    <xf numFmtId="0" fontId="10" fillId="0" borderId="2" xfId="0" quotePrefix="1" applyFont="1" applyBorder="1" applyAlignment="1">
      <alignment horizontal="right"/>
    </xf>
    <xf numFmtId="0" fontId="10" fillId="0" borderId="2" xfId="0" applyFont="1" applyBorder="1" applyAlignment="1">
      <alignment horizontal="right"/>
    </xf>
    <xf numFmtId="0" fontId="10" fillId="0" borderId="11" xfId="0" applyFont="1" applyBorder="1" applyAlignment="1">
      <alignment horizontal="right"/>
    </xf>
    <xf numFmtId="0" fontId="10" fillId="0" borderId="10" xfId="0" applyFont="1" applyBorder="1" applyAlignment="1">
      <alignment horizontal="right"/>
    </xf>
    <xf numFmtId="0" fontId="6" fillId="0" borderId="11" xfId="0" applyFont="1" applyBorder="1"/>
    <xf numFmtId="0" fontId="10" fillId="0" borderId="11" xfId="0" quotePrefix="1" applyFont="1" applyBorder="1" applyAlignment="1">
      <alignment horizontal="right"/>
    </xf>
    <xf numFmtId="0" fontId="10" fillId="0" borderId="1" xfId="0" applyFont="1" applyBorder="1" applyAlignment="1">
      <alignment horizontal="right"/>
    </xf>
    <xf numFmtId="0" fontId="0" fillId="0" borderId="10" xfId="0" applyBorder="1"/>
    <xf numFmtId="0" fontId="0" fillId="0" borderId="4" xfId="0" applyBorder="1"/>
    <xf numFmtId="0" fontId="22" fillId="0" borderId="1" xfId="0" applyFont="1" applyBorder="1" applyAlignment="1">
      <alignment horizontal="center"/>
    </xf>
    <xf numFmtId="0" fontId="30" fillId="0" borderId="0" xfId="0" applyFont="1"/>
    <xf numFmtId="0" fontId="13" fillId="0" borderId="0" xfId="0" applyFont="1"/>
    <xf numFmtId="0" fontId="32" fillId="0" borderId="0" xfId="0" applyFont="1"/>
    <xf numFmtId="0" fontId="33" fillId="0" borderId="0" xfId="0" applyFont="1"/>
    <xf numFmtId="0" fontId="28" fillId="0" borderId="0" xfId="0" applyFont="1"/>
    <xf numFmtId="0" fontId="34" fillId="0" borderId="0" xfId="0" applyFont="1" applyAlignment="1">
      <alignment horizontal="left" indent="5"/>
    </xf>
    <xf numFmtId="0" fontId="35" fillId="0" borderId="0" xfId="0" applyFont="1"/>
    <xf numFmtId="0" fontId="22" fillId="0" borderId="1" xfId="0" applyFont="1" applyBorder="1" applyAlignment="1">
      <alignment horizontal="left"/>
    </xf>
    <xf numFmtId="0" fontId="0" fillId="0" borderId="1" xfId="0" applyBorder="1" applyAlignment="1">
      <alignment horizontal="left"/>
    </xf>
    <xf numFmtId="0" fontId="23" fillId="0" borderId="1" xfId="0" applyFont="1" applyBorder="1" applyAlignment="1">
      <alignment horizontal="left"/>
    </xf>
    <xf numFmtId="0" fontId="0" fillId="0" borderId="1" xfId="0" applyBorder="1"/>
    <xf numFmtId="0" fontId="36" fillId="0" borderId="0" xfId="0" applyFont="1"/>
    <xf numFmtId="0" fontId="18" fillId="0" borderId="0" xfId="0" applyFont="1" applyAlignment="1">
      <alignment wrapText="1"/>
    </xf>
    <xf numFmtId="0" fontId="18" fillId="0" borderId="0" xfId="0" applyFont="1" applyAlignment="1">
      <alignment horizontal="left" wrapText="1"/>
    </xf>
    <xf numFmtId="0" fontId="40" fillId="0" borderId="0" xfId="0" applyFont="1" applyAlignment="1">
      <alignment horizontal="left" wrapText="1"/>
    </xf>
    <xf numFmtId="44" fontId="18" fillId="0" borderId="0" xfId="16" applyFont="1" applyFill="1" applyBorder="1" applyAlignment="1" applyProtection="1">
      <alignment wrapText="1"/>
    </xf>
    <xf numFmtId="0" fontId="41" fillId="0" borderId="0" xfId="0" applyFont="1"/>
    <xf numFmtId="44" fontId="18" fillId="0" borderId="0" xfId="9" applyFont="1" applyFill="1" applyBorder="1" applyAlignment="1" applyProtection="1">
      <alignment wrapText="1"/>
    </xf>
    <xf numFmtId="0" fontId="23" fillId="0" borderId="1" xfId="3" applyFont="1" applyBorder="1"/>
    <xf numFmtId="0" fontId="42" fillId="0" borderId="0" xfId="0" applyFont="1"/>
    <xf numFmtId="0" fontId="43" fillId="0" borderId="0" xfId="0" applyFont="1"/>
    <xf numFmtId="0" fontId="30" fillId="0" borderId="1" xfId="0" applyFont="1" applyBorder="1" applyAlignment="1">
      <alignment horizontal="left"/>
    </xf>
    <xf numFmtId="0" fontId="56" fillId="0" borderId="0" xfId="0" applyFont="1"/>
    <xf numFmtId="0" fontId="57" fillId="0" borderId="0" xfId="0" applyFont="1"/>
    <xf numFmtId="0" fontId="58" fillId="0" borderId="0" xfId="0" applyFont="1"/>
    <xf numFmtId="0" fontId="59" fillId="0" borderId="0" xfId="0" applyFont="1" applyAlignment="1">
      <alignment wrapText="1"/>
    </xf>
    <xf numFmtId="0" fontId="54" fillId="0" borderId="0" xfId="0" applyFont="1" applyAlignment="1">
      <alignment horizontal="left" wrapText="1"/>
    </xf>
    <xf numFmtId="165" fontId="18" fillId="0" borderId="0" xfId="8" applyNumberFormat="1" applyFont="1" applyAlignment="1">
      <alignment wrapText="1"/>
    </xf>
    <xf numFmtId="165" fontId="18" fillId="0" borderId="0" xfId="9" applyNumberFormat="1" applyFont="1" applyFill="1" applyBorder="1" applyAlignment="1" applyProtection="1">
      <alignment wrapText="1"/>
    </xf>
    <xf numFmtId="0" fontId="0" fillId="0" borderId="0" xfId="0" applyAlignment="1">
      <alignment wrapText="1"/>
    </xf>
    <xf numFmtId="0" fontId="6" fillId="0" borderId="0" xfId="4" applyFont="1"/>
    <xf numFmtId="0" fontId="6" fillId="0" borderId="0" xfId="4" applyFont="1" applyAlignment="1">
      <alignment horizontal="left"/>
    </xf>
    <xf numFmtId="0" fontId="6" fillId="0" borderId="0" xfId="4" applyFont="1" applyAlignment="1">
      <alignment horizontal="right"/>
    </xf>
    <xf numFmtId="0" fontId="6" fillId="0" borderId="0" xfId="4" applyFont="1" applyAlignment="1">
      <alignment horizontal="right" wrapText="1"/>
    </xf>
    <xf numFmtId="0" fontId="50" fillId="0" borderId="0" xfId="4" applyFont="1" applyAlignment="1">
      <alignment horizontal="center"/>
    </xf>
    <xf numFmtId="165" fontId="50" fillId="0" borderId="0" xfId="4" applyNumberFormat="1" applyFont="1" applyAlignment="1">
      <alignment horizontal="center"/>
    </xf>
    <xf numFmtId="0" fontId="0" fillId="4" borderId="5" xfId="0" applyFill="1" applyBorder="1"/>
    <xf numFmtId="0" fontId="0" fillId="4" borderId="3" xfId="0" applyFill="1" applyBorder="1"/>
    <xf numFmtId="0" fontId="0" fillId="4" borderId="3" xfId="0" applyFill="1" applyBorder="1" applyAlignment="1">
      <alignment horizontal="center" vertical="center"/>
    </xf>
    <xf numFmtId="0" fontId="22" fillId="4" borderId="3" xfId="0" applyFont="1" applyFill="1" applyBorder="1" applyAlignment="1">
      <alignment horizontal="center" vertical="center"/>
    </xf>
    <xf numFmtId="0" fontId="0" fillId="4" borderId="6" xfId="0" applyFill="1" applyBorder="1"/>
    <xf numFmtId="0" fontId="0" fillId="6" borderId="5" xfId="0" applyFill="1" applyBorder="1"/>
    <xf numFmtId="0" fontId="0" fillId="6" borderId="3" xfId="0" applyFill="1" applyBorder="1"/>
    <xf numFmtId="0" fontId="46" fillId="6" borderId="3" xfId="0" applyFont="1" applyFill="1" applyBorder="1" applyAlignment="1">
      <alignment horizontal="center" vertical="center"/>
    </xf>
    <xf numFmtId="0" fontId="0" fillId="6" borderId="3" xfId="0" applyFill="1" applyBorder="1" applyAlignment="1">
      <alignment vertical="center"/>
    </xf>
    <xf numFmtId="0" fontId="0" fillId="6" borderId="6" xfId="0" applyFill="1" applyBorder="1"/>
    <xf numFmtId="0" fontId="47" fillId="7" borderId="0" xfId="0" applyFont="1" applyFill="1"/>
    <xf numFmtId="0" fontId="45" fillId="7" borderId="0" xfId="0" applyFont="1" applyFill="1" applyAlignment="1">
      <alignment horizontal="center" vertical="center"/>
    </xf>
    <xf numFmtId="0" fontId="47" fillId="4" borderId="5" xfId="0" applyFont="1" applyFill="1" applyBorder="1"/>
    <xf numFmtId="0" fontId="47" fillId="4" borderId="3" xfId="0" applyFont="1" applyFill="1" applyBorder="1"/>
    <xf numFmtId="0" fontId="47" fillId="4" borderId="6" xfId="0" applyFont="1" applyFill="1" applyBorder="1"/>
    <xf numFmtId="0" fontId="47" fillId="7" borderId="5" xfId="0" applyFont="1" applyFill="1" applyBorder="1" applyAlignment="1">
      <alignment horizontal="right"/>
    </xf>
    <xf numFmtId="0" fontId="47" fillId="7" borderId="3" xfId="0" applyFont="1" applyFill="1" applyBorder="1" applyAlignment="1">
      <alignment horizontal="right"/>
    </xf>
    <xf numFmtId="0" fontId="45" fillId="7" borderId="3" xfId="0" applyFont="1" applyFill="1" applyBorder="1" applyAlignment="1">
      <alignment horizontal="center" vertical="center"/>
    </xf>
    <xf numFmtId="0" fontId="47" fillId="7" borderId="6" xfId="0" applyFont="1" applyFill="1" applyBorder="1" applyAlignment="1">
      <alignment horizontal="right"/>
    </xf>
    <xf numFmtId="0" fontId="46" fillId="4" borderId="5" xfId="0" applyFont="1" applyFill="1" applyBorder="1"/>
    <xf numFmtId="0" fontId="46" fillId="4" borderId="3" xfId="0" applyFont="1" applyFill="1" applyBorder="1"/>
    <xf numFmtId="0" fontId="46" fillId="4" borderId="3" xfId="0" applyFont="1" applyFill="1" applyBorder="1" applyAlignment="1">
      <alignment horizontal="center" vertical="center"/>
    </xf>
    <xf numFmtId="0" fontId="46" fillId="4" borderId="6" xfId="0" applyFont="1" applyFill="1" applyBorder="1"/>
    <xf numFmtId="0" fontId="46" fillId="0" borderId="0" xfId="0" applyFont="1" applyAlignment="1">
      <alignment horizontal="center" vertical="top" wrapText="1"/>
    </xf>
    <xf numFmtId="0" fontId="48" fillId="0" borderId="0" xfId="0" applyFont="1" applyAlignment="1">
      <alignment horizontal="center" vertical="top" wrapText="1"/>
    </xf>
    <xf numFmtId="0" fontId="48" fillId="0" borderId="0" xfId="0" applyFont="1" applyAlignment="1">
      <alignment horizontal="center" vertical="center" wrapText="1"/>
    </xf>
    <xf numFmtId="0" fontId="0" fillId="0" borderId="0" xfId="0" applyAlignment="1">
      <alignment vertical="top" wrapText="1"/>
    </xf>
    <xf numFmtId="0" fontId="47" fillId="7" borderId="11" xfId="0" applyFont="1" applyFill="1" applyBorder="1" applyAlignment="1">
      <alignment horizontal="right"/>
    </xf>
    <xf numFmtId="0" fontId="47" fillId="7" borderId="13" xfId="0" applyFont="1" applyFill="1" applyBorder="1" applyAlignment="1">
      <alignment horizontal="right"/>
    </xf>
    <xf numFmtId="0" fontId="45" fillId="7" borderId="13" xfId="0" applyFont="1" applyFill="1" applyBorder="1" applyAlignment="1">
      <alignment horizontal="center" vertical="center"/>
    </xf>
    <xf numFmtId="0" fontId="47" fillId="7" borderId="14" xfId="0" applyFont="1" applyFill="1" applyBorder="1" applyAlignment="1">
      <alignment horizontal="right"/>
    </xf>
    <xf numFmtId="0" fontId="48" fillId="0" borderId="0" xfId="0" applyFont="1"/>
    <xf numFmtId="0" fontId="0" fillId="0" borderId="0" xfId="0" applyAlignment="1">
      <alignment vertical="center"/>
    </xf>
    <xf numFmtId="0" fontId="6" fillId="0" borderId="1" xfId="0" applyFont="1" applyBorder="1"/>
    <xf numFmtId="0" fontId="10" fillId="0" borderId="2" xfId="0" quotePrefix="1" applyFont="1" applyBorder="1" applyAlignment="1">
      <alignment horizontal="right" wrapText="1"/>
    </xf>
    <xf numFmtId="0" fontId="63" fillId="0" borderId="0" xfId="0" applyFont="1"/>
    <xf numFmtId="0" fontId="5" fillId="0" borderId="0" xfId="0" applyFont="1"/>
    <xf numFmtId="0" fontId="37" fillId="0" borderId="1" xfId="0" applyFont="1" applyBorder="1"/>
    <xf numFmtId="0" fontId="27" fillId="0" borderId="1" xfId="0" applyFont="1" applyBorder="1" applyAlignment="1">
      <alignment horizontal="center"/>
    </xf>
    <xf numFmtId="0" fontId="55" fillId="0" borderId="0" xfId="18" applyFont="1" applyAlignment="1">
      <alignment horizontal="center" vertical="center"/>
    </xf>
    <xf numFmtId="0" fontId="55" fillId="0" borderId="0" xfId="18" applyFont="1"/>
    <xf numFmtId="0" fontId="55" fillId="0" borderId="0" xfId="0" applyFont="1"/>
    <xf numFmtId="0" fontId="64" fillId="0" borderId="0" xfId="0" applyFont="1"/>
    <xf numFmtId="0" fontId="36" fillId="0" borderId="0" xfId="18" applyFont="1"/>
    <xf numFmtId="0" fontId="26" fillId="0" borderId="0" xfId="0" applyFont="1"/>
    <xf numFmtId="0" fontId="0" fillId="0" borderId="7" xfId="0" applyBorder="1"/>
    <xf numFmtId="0" fontId="9" fillId="2" borderId="2" xfId="0" applyFont="1" applyFill="1" applyBorder="1" applyAlignment="1">
      <alignment horizontal="right"/>
    </xf>
    <xf numFmtId="0" fontId="0" fillId="2" borderId="2" xfId="0" applyFill="1" applyBorder="1"/>
    <xf numFmtId="0" fontId="0" fillId="2" borderId="8" xfId="0" applyFill="1" applyBorder="1"/>
    <xf numFmtId="0" fontId="10" fillId="0" borderId="1" xfId="0" applyFont="1" applyBorder="1" applyAlignment="1">
      <alignment vertical="top"/>
    </xf>
    <xf numFmtId="0" fontId="42" fillId="0" borderId="0" xfId="4" applyFont="1"/>
    <xf numFmtId="0" fontId="26" fillId="0" borderId="0" xfId="4" applyFont="1"/>
    <xf numFmtId="0" fontId="26" fillId="0" borderId="0" xfId="4" applyFont="1" applyAlignment="1">
      <alignment horizontal="left"/>
    </xf>
    <xf numFmtId="0" fontId="65" fillId="0" borderId="0" xfId="19" applyFont="1"/>
    <xf numFmtId="0" fontId="26" fillId="0" borderId="0" xfId="19" applyFont="1"/>
    <xf numFmtId="0" fontId="6" fillId="0" borderId="0" xfId="4" applyFont="1" applyAlignment="1">
      <alignment wrapText="1"/>
    </xf>
    <xf numFmtId="0" fontId="68" fillId="0" borderId="0" xfId="0" applyFont="1"/>
    <xf numFmtId="0" fontId="36" fillId="0" borderId="0" xfId="18" applyFont="1" applyAlignment="1">
      <alignment horizontal="center" vertical="center"/>
    </xf>
    <xf numFmtId="0" fontId="69" fillId="0" borderId="0" xfId="0" applyFont="1"/>
    <xf numFmtId="0" fontId="69" fillId="0" borderId="0" xfId="18" applyFont="1" applyAlignment="1">
      <alignment horizontal="center" vertical="center"/>
    </xf>
    <xf numFmtId="0" fontId="69" fillId="0" borderId="0" xfId="18" applyFont="1"/>
    <xf numFmtId="0" fontId="69" fillId="0" borderId="0" xfId="18" applyFont="1" applyAlignment="1">
      <alignment vertical="center"/>
    </xf>
    <xf numFmtId="0" fontId="71" fillId="0" borderId="0" xfId="0" applyFont="1"/>
    <xf numFmtId="0" fontId="71" fillId="0" borderId="0" xfId="18" applyFont="1" applyAlignment="1">
      <alignment horizontal="right"/>
    </xf>
    <xf numFmtId="0" fontId="72" fillId="0" borderId="0" xfId="0" applyFont="1"/>
    <xf numFmtId="0" fontId="36" fillId="0" borderId="0" xfId="20" applyFont="1"/>
    <xf numFmtId="165" fontId="0" fillId="0" borderId="0" xfId="0" applyNumberFormat="1"/>
    <xf numFmtId="0" fontId="52" fillId="0" borderId="0" xfId="0" applyFont="1"/>
    <xf numFmtId="0" fontId="74" fillId="0" borderId="0" xfId="0" applyFont="1"/>
    <xf numFmtId="0" fontId="23" fillId="0" borderId="0" xfId="0" applyFont="1"/>
    <xf numFmtId="0" fontId="6" fillId="0" borderId="0" xfId="0" applyFont="1" applyAlignment="1">
      <alignment horizontal="center"/>
    </xf>
    <xf numFmtId="0" fontId="27" fillId="0" borderId="1" xfId="0" applyFont="1" applyBorder="1"/>
    <xf numFmtId="0" fontId="63" fillId="0" borderId="0" xfId="0" applyFont="1" applyAlignment="1">
      <alignment horizontal="center" wrapText="1"/>
    </xf>
    <xf numFmtId="0" fontId="29" fillId="0" borderId="0" xfId="0" applyFont="1" applyAlignment="1">
      <alignment vertical="center"/>
    </xf>
    <xf numFmtId="0" fontId="6" fillId="0" borderId="0" xfId="0" applyFont="1" applyAlignment="1">
      <alignment wrapText="1"/>
    </xf>
    <xf numFmtId="0" fontId="63" fillId="0" borderId="0" xfId="0" applyFont="1" applyAlignment="1">
      <alignment wrapText="1"/>
    </xf>
    <xf numFmtId="0" fontId="6" fillId="0" borderId="0" xfId="0" applyFont="1" applyAlignment="1">
      <alignment horizontal="left"/>
    </xf>
    <xf numFmtId="0" fontId="78" fillId="0" borderId="0" xfId="0" applyFont="1"/>
    <xf numFmtId="14" fontId="6" fillId="0" borderId="0" xfId="0" applyNumberFormat="1" applyFont="1"/>
    <xf numFmtId="0" fontId="52" fillId="0" borderId="0" xfId="0" applyFont="1" applyAlignment="1">
      <alignment horizontal="left" wrapText="1"/>
    </xf>
    <xf numFmtId="0" fontId="52" fillId="0" borderId="0" xfId="0" applyFont="1" applyAlignment="1">
      <alignment horizontal="right" wrapText="1"/>
    </xf>
    <xf numFmtId="0" fontId="52" fillId="0" borderId="0" xfId="0" applyFont="1" applyAlignment="1">
      <alignment horizontal="center" wrapText="1"/>
    </xf>
    <xf numFmtId="14" fontId="0" fillId="0" borderId="0" xfId="0" applyNumberFormat="1"/>
    <xf numFmtId="0" fontId="79" fillId="0" borderId="0" xfId="0" applyFont="1"/>
    <xf numFmtId="0" fontId="80" fillId="0" borderId="0" xfId="0" applyFont="1" applyAlignment="1">
      <alignment vertical="center"/>
    </xf>
    <xf numFmtId="0" fontId="58" fillId="0" borderId="0" xfId="0" applyFont="1" applyAlignment="1">
      <alignment vertical="center"/>
    </xf>
    <xf numFmtId="0" fontId="83" fillId="0" borderId="0" xfId="0" applyFont="1" applyAlignment="1">
      <alignment vertical="center"/>
    </xf>
    <xf numFmtId="0" fontId="84" fillId="0" borderId="0" xfId="0" applyFont="1"/>
    <xf numFmtId="0" fontId="8" fillId="0" borderId="22" xfId="0" applyFont="1" applyBorder="1" applyAlignment="1">
      <alignment horizontal="center"/>
    </xf>
    <xf numFmtId="0" fontId="48" fillId="0" borderId="0" xfId="0" applyFont="1" applyAlignment="1">
      <alignment horizontal="right"/>
    </xf>
    <xf numFmtId="0" fontId="85" fillId="3" borderId="0" xfId="0" applyFont="1" applyFill="1"/>
    <xf numFmtId="44" fontId="0" fillId="0" borderId="0" xfId="16" applyFont="1"/>
    <xf numFmtId="0" fontId="86" fillId="0" borderId="0" xfId="0" applyFont="1" applyAlignment="1">
      <alignment horizontal="center"/>
    </xf>
    <xf numFmtId="44" fontId="86" fillId="0" borderId="0" xfId="16" applyFont="1" applyAlignment="1">
      <alignment horizontal="center"/>
    </xf>
    <xf numFmtId="0" fontId="46" fillId="3" borderId="0" xfId="0" applyFont="1" applyFill="1" applyAlignment="1">
      <alignment horizontal="center"/>
    </xf>
    <xf numFmtId="0" fontId="0" fillId="0" borderId="0" xfId="0" applyAlignment="1">
      <alignment horizontal="right"/>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left"/>
    </xf>
    <xf numFmtId="164" fontId="22" fillId="0" borderId="7" xfId="0" applyNumberFormat="1" applyFont="1" applyBorder="1" applyAlignment="1">
      <alignment horizontal="center"/>
    </xf>
    <xf numFmtId="0" fontId="22" fillId="0" borderId="8" xfId="0" applyFont="1" applyBorder="1" applyAlignment="1">
      <alignment horizontal="center"/>
    </xf>
    <xf numFmtId="0" fontId="0" fillId="3" borderId="0" xfId="0" applyFill="1" applyAlignment="1">
      <alignment horizontal="center"/>
    </xf>
    <xf numFmtId="0" fontId="6" fillId="0" borderId="1" xfId="0" applyFont="1" applyBorder="1" applyAlignment="1">
      <alignment horizontal="center"/>
    </xf>
    <xf numFmtId="0" fontId="53" fillId="0" borderId="6" xfId="0" applyFont="1" applyBorder="1" applyAlignment="1">
      <alignment horizontal="center"/>
    </xf>
    <xf numFmtId="0" fontId="0" fillId="3" borderId="4" xfId="0" applyFill="1" applyBorder="1" applyAlignment="1">
      <alignment horizontal="center"/>
    </xf>
    <xf numFmtId="0" fontId="0" fillId="11" borderId="0" xfId="0" applyFill="1"/>
    <xf numFmtId="165" fontId="0" fillId="0" borderId="0" xfId="0" applyNumberFormat="1" applyAlignment="1">
      <alignment horizontal="center"/>
    </xf>
    <xf numFmtId="165" fontId="55" fillId="0" borderId="0" xfId="0" applyNumberFormat="1" applyFont="1" applyAlignment="1">
      <alignment horizontal="center"/>
    </xf>
    <xf numFmtId="0" fontId="87" fillId="0" borderId="0" xfId="4" applyFont="1" applyAlignment="1">
      <alignment horizontal="center"/>
    </xf>
    <xf numFmtId="0" fontId="50" fillId="0" borderId="0" xfId="4" applyFont="1" applyAlignment="1">
      <alignment horizontal="left" wrapText="1"/>
    </xf>
    <xf numFmtId="165" fontId="50" fillId="0" borderId="0" xfId="4" applyNumberFormat="1" applyFont="1" applyAlignment="1">
      <alignment horizontal="center" wrapText="1"/>
    </xf>
    <xf numFmtId="0" fontId="0" fillId="10" borderId="0" xfId="0" applyFill="1" applyAlignment="1">
      <alignment horizontal="center"/>
    </xf>
    <xf numFmtId="165" fontId="6" fillId="0" borderId="1" xfId="0" applyNumberFormat="1" applyFont="1" applyBorder="1" applyAlignment="1">
      <alignment horizontal="center"/>
    </xf>
    <xf numFmtId="165" fontId="0" fillId="0" borderId="1" xfId="0" applyNumberFormat="1" applyBorder="1" applyAlignment="1">
      <alignment horizontal="center"/>
    </xf>
    <xf numFmtId="0" fontId="23" fillId="0" borderId="1" xfId="0" applyFont="1" applyBorder="1" applyAlignment="1">
      <alignment horizontal="center"/>
    </xf>
    <xf numFmtId="165" fontId="10" fillId="0" borderId="4" xfId="0" quotePrefix="1" applyNumberFormat="1" applyFont="1" applyBorder="1" applyAlignment="1">
      <alignment horizontal="center"/>
    </xf>
    <xf numFmtId="165" fontId="10" fillId="0" borderId="0" xfId="0" applyNumberFormat="1" applyFont="1" applyAlignment="1">
      <alignment horizontal="center"/>
    </xf>
    <xf numFmtId="165" fontId="23" fillId="0" borderId="1" xfId="0" applyNumberFormat="1" applyFont="1" applyBorder="1" applyAlignment="1">
      <alignment horizontal="center"/>
    </xf>
    <xf numFmtId="0" fontId="0" fillId="0" borderId="4" xfId="0" applyBorder="1" applyAlignment="1">
      <alignment horizontal="left"/>
    </xf>
    <xf numFmtId="0" fontId="8" fillId="0" borderId="1" xfId="0" applyFont="1" applyBorder="1" applyAlignment="1">
      <alignment horizontal="left"/>
    </xf>
    <xf numFmtId="0" fontId="6" fillId="0" borderId="1" xfId="0" applyFont="1" applyBorder="1" applyAlignment="1">
      <alignment horizontal="left"/>
    </xf>
    <xf numFmtId="44" fontId="18" fillId="0" borderId="0" xfId="9" applyFont="1" applyFill="1" applyBorder="1" applyAlignment="1" applyProtection="1">
      <alignment horizontal="left" wrapText="1"/>
    </xf>
    <xf numFmtId="165" fontId="6" fillId="0" borderId="0" xfId="0" applyNumberFormat="1" applyFont="1" applyAlignment="1">
      <alignment horizontal="center"/>
    </xf>
    <xf numFmtId="44" fontId="36" fillId="0" borderId="0" xfId="9" applyFont="1" applyFill="1" applyBorder="1" applyAlignment="1" applyProtection="1">
      <alignment horizontal="center" wrapText="1"/>
    </xf>
    <xf numFmtId="8" fontId="0" fillId="0" borderId="0" xfId="0" applyNumberFormat="1" applyAlignment="1">
      <alignment horizontal="center"/>
    </xf>
    <xf numFmtId="0" fontId="82" fillId="0" borderId="0" xfId="0" applyFont="1" applyAlignment="1">
      <alignment horizontal="center"/>
    </xf>
    <xf numFmtId="0" fontId="82" fillId="0" borderId="0" xfId="0" applyFont="1" applyAlignment="1">
      <alignment horizontal="left"/>
    </xf>
    <xf numFmtId="0" fontId="82" fillId="0" borderId="18" xfId="0" applyFont="1" applyBorder="1"/>
    <xf numFmtId="0" fontId="82" fillId="0" borderId="19" xfId="0" applyFont="1" applyBorder="1" applyAlignment="1">
      <alignment horizontal="center"/>
    </xf>
    <xf numFmtId="0" fontId="0" fillId="0" borderId="16" xfId="0" applyBorder="1"/>
    <xf numFmtId="165" fontId="18" fillId="0" borderId="17" xfId="9" applyNumberFormat="1" applyFont="1" applyFill="1" applyBorder="1" applyAlignment="1" applyProtection="1">
      <alignment horizontal="left" wrapText="1"/>
    </xf>
    <xf numFmtId="0" fontId="56" fillId="0" borderId="0" xfId="0" applyFont="1" applyAlignment="1">
      <alignment horizontal="center"/>
    </xf>
    <xf numFmtId="0" fontId="0" fillId="0" borderId="4" xfId="0" applyBorder="1" applyAlignment="1">
      <alignment horizontal="center"/>
    </xf>
    <xf numFmtId="0" fontId="10" fillId="0" borderId="1" xfId="0" applyFont="1" applyBorder="1" applyAlignment="1">
      <alignment horizontal="center"/>
    </xf>
    <xf numFmtId="0" fontId="53" fillId="0" borderId="3" xfId="0" applyFont="1" applyBorder="1" applyAlignment="1">
      <alignment horizontal="center"/>
    </xf>
    <xf numFmtId="165" fontId="8" fillId="0" borderId="0" xfId="4" applyNumberFormat="1" applyFont="1" applyAlignment="1">
      <alignment horizontal="center" wrapText="1"/>
    </xf>
    <xf numFmtId="165" fontId="89" fillId="0" borderId="5" xfId="0" applyNumberFormat="1" applyFont="1" applyBorder="1" applyAlignment="1">
      <alignment horizontal="center"/>
    </xf>
    <xf numFmtId="0" fontId="89" fillId="0" borderId="0" xfId="0" applyFont="1" applyAlignment="1">
      <alignment horizontal="center"/>
    </xf>
    <xf numFmtId="165" fontId="8" fillId="0" borderId="1" xfId="0" applyNumberFormat="1" applyFont="1" applyBorder="1" applyAlignment="1">
      <alignment horizontal="center" shrinkToFit="1"/>
    </xf>
    <xf numFmtId="0" fontId="12" fillId="0" borderId="8" xfId="2" applyBorder="1" applyAlignment="1" applyProtection="1">
      <alignment horizontal="center"/>
    </xf>
    <xf numFmtId="0" fontId="52" fillId="0" borderId="0" xfId="0" applyFont="1" applyAlignment="1">
      <alignment horizontal="center"/>
    </xf>
    <xf numFmtId="0" fontId="22" fillId="0" borderId="1" xfId="0" applyFont="1" applyBorder="1" applyAlignment="1">
      <alignment horizontal="center" wrapText="1"/>
    </xf>
    <xf numFmtId="0" fontId="10" fillId="0" borderId="1" xfId="0" applyFont="1" applyBorder="1" applyAlignment="1">
      <alignment wrapText="1"/>
    </xf>
    <xf numFmtId="0" fontId="90" fillId="0" borderId="0" xfId="4" applyFont="1" applyAlignment="1">
      <alignment horizontal="right" wrapText="1"/>
    </xf>
    <xf numFmtId="0" fontId="90" fillId="0" borderId="0" xfId="4" applyFont="1" applyAlignment="1">
      <alignment horizontal="left"/>
    </xf>
    <xf numFmtId="0" fontId="90" fillId="0" borderId="0" xfId="4" applyFont="1" applyAlignment="1">
      <alignment wrapText="1"/>
    </xf>
    <xf numFmtId="0" fontId="0" fillId="10" borderId="0" xfId="0" applyFill="1"/>
    <xf numFmtId="0" fontId="0" fillId="0" borderId="6" xfId="0" applyBorder="1" applyAlignment="1">
      <alignment horizontal="center"/>
    </xf>
    <xf numFmtId="0" fontId="27" fillId="0" borderId="1" xfId="4" applyFont="1" applyBorder="1" applyAlignment="1">
      <alignment horizontal="center"/>
    </xf>
    <xf numFmtId="0" fontId="91" fillId="0" borderId="1" xfId="4" applyFont="1" applyBorder="1" applyAlignment="1">
      <alignment horizontal="center"/>
    </xf>
    <xf numFmtId="165" fontId="91" fillId="0" borderId="1" xfId="4" applyNumberFormat="1" applyFont="1" applyBorder="1" applyAlignment="1">
      <alignment horizontal="center"/>
    </xf>
    <xf numFmtId="0" fontId="91" fillId="0" borderId="1" xfId="4" applyFont="1" applyBorder="1" applyAlignment="1">
      <alignment horizontal="left" wrapText="1"/>
    </xf>
    <xf numFmtId="165" fontId="91" fillId="0" borderId="1" xfId="4" applyNumberFormat="1" applyFont="1" applyBorder="1" applyAlignment="1">
      <alignment horizontal="center" wrapText="1"/>
    </xf>
    <xf numFmtId="0" fontId="52" fillId="0" borderId="1" xfId="0" applyFont="1" applyBorder="1" applyAlignment="1">
      <alignment horizontal="center"/>
    </xf>
    <xf numFmtId="165" fontId="93" fillId="0" borderId="1" xfId="2" applyNumberFormat="1" applyFont="1" applyBorder="1" applyAlignment="1" applyProtection="1">
      <alignment horizontal="center"/>
    </xf>
    <xf numFmtId="0" fontId="92" fillId="0" borderId="1" xfId="0" applyFont="1" applyBorder="1" applyAlignment="1">
      <alignment horizontal="center"/>
    </xf>
    <xf numFmtId="0" fontId="53" fillId="10" borderId="6" xfId="0" applyFont="1" applyFill="1" applyBorder="1" applyAlignment="1">
      <alignment horizontal="center"/>
    </xf>
    <xf numFmtId="165" fontId="53" fillId="10" borderId="1" xfId="0" applyNumberFormat="1" applyFont="1" applyFill="1" applyBorder="1" applyAlignment="1">
      <alignment horizontal="center"/>
    </xf>
    <xf numFmtId="0" fontId="18" fillId="0" borderId="0" xfId="8" applyFont="1" applyAlignment="1">
      <alignment horizontal="left"/>
    </xf>
    <xf numFmtId="165" fontId="18" fillId="0" borderId="0" xfId="9" applyNumberFormat="1" applyFont="1" applyFill="1" applyBorder="1" applyAlignment="1" applyProtection="1">
      <alignment horizontal="left" wrapText="1"/>
    </xf>
    <xf numFmtId="0" fontId="18" fillId="0" borderId="0" xfId="8" applyFont="1" applyAlignment="1">
      <alignment horizontal="left" wrapText="1"/>
    </xf>
    <xf numFmtId="0" fontId="6" fillId="10" borderId="0" xfId="0" applyFont="1" applyFill="1" applyAlignment="1">
      <alignment horizontal="left"/>
    </xf>
    <xf numFmtId="0" fontId="0" fillId="10" borderId="0" xfId="0" applyFill="1" applyAlignment="1">
      <alignment horizontal="left"/>
    </xf>
    <xf numFmtId="165" fontId="0" fillId="2" borderId="0" xfId="0" applyNumberFormat="1" applyFill="1" applyAlignment="1">
      <alignment horizontal="center"/>
    </xf>
    <xf numFmtId="165" fontId="0" fillId="10" borderId="0" xfId="0" applyNumberFormat="1" applyFill="1" applyAlignment="1">
      <alignment horizontal="center"/>
    </xf>
    <xf numFmtId="0" fontId="0" fillId="10" borderId="0" xfId="0" applyFill="1" applyAlignment="1">
      <alignment horizontal="right"/>
    </xf>
    <xf numFmtId="0" fontId="23" fillId="0" borderId="5" xfId="0" applyFont="1" applyBorder="1" applyAlignment="1">
      <alignment horizontal="left"/>
    </xf>
    <xf numFmtId="0" fontId="23" fillId="0" borderId="6" xfId="0" applyFont="1" applyBorder="1" applyAlignment="1">
      <alignment horizontal="left"/>
    </xf>
    <xf numFmtId="0" fontId="26" fillId="0" borderId="1" xfId="0" applyFont="1" applyBorder="1"/>
    <xf numFmtId="49" fontId="23" fillId="0" borderId="5" xfId="0" applyNumberFormat="1" applyFont="1" applyBorder="1" applyAlignment="1">
      <alignment horizontal="left"/>
    </xf>
    <xf numFmtId="49" fontId="23" fillId="0" borderId="6" xfId="0" applyNumberFormat="1" applyFont="1" applyBorder="1" applyAlignment="1">
      <alignment horizontal="left"/>
    </xf>
    <xf numFmtId="14" fontId="23" fillId="0" borderId="5" xfId="0" applyNumberFormat="1" applyFont="1" applyBorder="1" applyAlignment="1">
      <alignment horizontal="left"/>
    </xf>
    <xf numFmtId="165" fontId="0" fillId="0" borderId="0" xfId="0" applyNumberFormat="1" applyAlignment="1">
      <alignment horizontal="left"/>
    </xf>
    <xf numFmtId="0" fontId="2" fillId="0" borderId="1" xfId="6" applyFont="1" applyBorder="1" applyAlignment="1">
      <alignment horizontal="center"/>
    </xf>
    <xf numFmtId="165" fontId="89" fillId="0" borderId="0" xfId="0" applyNumberFormat="1" applyFont="1" applyAlignment="1">
      <alignment horizontal="center"/>
    </xf>
    <xf numFmtId="0" fontId="0" fillId="11" borderId="0" xfId="0" applyFill="1" applyAlignment="1">
      <alignment horizontal="left"/>
    </xf>
    <xf numFmtId="165" fontId="89" fillId="0" borderId="1" xfId="0" applyNumberFormat="1" applyFont="1" applyBorder="1" applyAlignment="1">
      <alignment horizontal="left"/>
    </xf>
    <xf numFmtId="0" fontId="16" fillId="0" borderId="1" xfId="4" applyFont="1" applyBorder="1" applyAlignment="1">
      <alignment horizontal="left"/>
    </xf>
    <xf numFmtId="0" fontId="0" fillId="0" borderId="5" xfId="0" applyBorder="1"/>
    <xf numFmtId="0" fontId="0" fillId="0" borderId="11" xfId="0" applyBorder="1"/>
    <xf numFmtId="0" fontId="23" fillId="0" borderId="5" xfId="0" applyFont="1" applyBorder="1"/>
    <xf numFmtId="0" fontId="6" fillId="0" borderId="5" xfId="0" applyFont="1" applyBorder="1"/>
    <xf numFmtId="0" fontId="0" fillId="0" borderId="5" xfId="0" applyBorder="1" applyAlignment="1">
      <alignment horizontal="left"/>
    </xf>
    <xf numFmtId="165" fontId="50" fillId="0" borderId="0" xfId="4" applyNumberFormat="1" applyFont="1" applyAlignment="1">
      <alignment horizontal="left" wrapText="1"/>
    </xf>
    <xf numFmtId="165" fontId="0" fillId="0" borderId="1" xfId="0" applyNumberFormat="1" applyBorder="1" applyAlignment="1">
      <alignment horizontal="left"/>
    </xf>
    <xf numFmtId="0" fontId="0" fillId="12" borderId="5" xfId="0" applyFill="1" applyBorder="1"/>
    <xf numFmtId="165" fontId="0" fillId="12" borderId="1" xfId="0" applyNumberFormat="1" applyFill="1" applyBorder="1" applyAlignment="1">
      <alignment horizontal="center"/>
    </xf>
    <xf numFmtId="0" fontId="0" fillId="12" borderId="0" xfId="0" applyFill="1"/>
    <xf numFmtId="165" fontId="0" fillId="12" borderId="0" xfId="0" applyNumberFormat="1" applyFill="1" applyAlignment="1">
      <alignment horizontal="center"/>
    </xf>
    <xf numFmtId="0" fontId="0" fillId="11" borderId="5" xfId="0" applyFill="1" applyBorder="1"/>
    <xf numFmtId="0" fontId="0" fillId="11" borderId="1" xfId="0" applyFill="1" applyBorder="1" applyAlignment="1">
      <alignment horizontal="center"/>
    </xf>
    <xf numFmtId="0" fontId="0" fillId="11" borderId="1" xfId="0" applyFill="1" applyBorder="1" applyAlignment="1">
      <alignment horizontal="left"/>
    </xf>
    <xf numFmtId="165" fontId="0" fillId="11" borderId="1" xfId="0" applyNumberFormat="1" applyFill="1" applyBorder="1" applyAlignment="1">
      <alignment horizontal="center"/>
    </xf>
    <xf numFmtId="0" fontId="0" fillId="11" borderId="1" xfId="0" applyFill="1" applyBorder="1"/>
    <xf numFmtId="0" fontId="0" fillId="0" borderId="22" xfId="0" applyBorder="1"/>
    <xf numFmtId="0" fontId="0" fillId="0" borderId="22" xfId="0" applyBorder="1" applyAlignment="1">
      <alignment horizontal="center"/>
    </xf>
    <xf numFmtId="0" fontId="0" fillId="0" borderId="22" xfId="0" applyBorder="1" applyAlignment="1">
      <alignment horizontal="left"/>
    </xf>
    <xf numFmtId="165" fontId="0" fillId="0" borderId="22" xfId="0" applyNumberFormat="1" applyBorder="1" applyAlignment="1">
      <alignment horizontal="center"/>
    </xf>
    <xf numFmtId="165" fontId="55" fillId="0" borderId="1" xfId="0" applyNumberFormat="1" applyFont="1" applyBorder="1" applyAlignment="1">
      <alignment horizontal="center"/>
    </xf>
    <xf numFmtId="0" fontId="0" fillId="10" borderId="5" xfId="0" applyFill="1" applyBorder="1"/>
    <xf numFmtId="0" fontId="36" fillId="4" borderId="5" xfId="0" applyFont="1" applyFill="1" applyBorder="1"/>
    <xf numFmtId="0" fontId="36" fillId="4" borderId="3" xfId="0" applyFont="1" applyFill="1" applyBorder="1"/>
    <xf numFmtId="0" fontId="36" fillId="4" borderId="3" xfId="0" applyFont="1" applyFill="1" applyBorder="1" applyAlignment="1">
      <alignment horizontal="center" vertical="center"/>
    </xf>
    <xf numFmtId="0" fontId="27" fillId="4" borderId="3" xfId="0" applyFont="1" applyFill="1" applyBorder="1" applyAlignment="1">
      <alignment horizontal="center" vertical="center"/>
    </xf>
    <xf numFmtId="0" fontId="36" fillId="4" borderId="6" xfId="0" applyFont="1" applyFill="1" applyBorder="1"/>
    <xf numFmtId="0" fontId="36" fillId="6" borderId="5" xfId="0" applyFont="1" applyFill="1" applyBorder="1"/>
    <xf numFmtId="0" fontId="36" fillId="6" borderId="3" xfId="0" applyFont="1" applyFill="1" applyBorder="1"/>
    <xf numFmtId="0" fontId="91" fillId="6" borderId="3" xfId="0" applyFont="1" applyFill="1" applyBorder="1" applyAlignment="1">
      <alignment horizontal="center" vertical="center"/>
    </xf>
    <xf numFmtId="0" fontId="36" fillId="6" borderId="3" xfId="0" applyFont="1" applyFill="1" applyBorder="1" applyAlignment="1">
      <alignment vertical="center"/>
    </xf>
    <xf numFmtId="0" fontId="36" fillId="6" borderId="6" xfId="0" applyFont="1" applyFill="1" applyBorder="1"/>
    <xf numFmtId="0" fontId="97" fillId="7" borderId="0" xfId="0" applyFont="1" applyFill="1"/>
    <xf numFmtId="0" fontId="98" fillId="7" borderId="0" xfId="0" applyFont="1" applyFill="1" applyAlignment="1">
      <alignment horizontal="center" vertical="center"/>
    </xf>
    <xf numFmtId="0" fontId="97" fillId="7" borderId="5" xfId="0" applyFont="1" applyFill="1" applyBorder="1" applyAlignment="1">
      <alignment horizontal="right"/>
    </xf>
    <xf numFmtId="0" fontId="97" fillId="7" borderId="3" xfId="0" applyFont="1" applyFill="1" applyBorder="1" applyAlignment="1">
      <alignment horizontal="right"/>
    </xf>
    <xf numFmtId="0" fontId="98" fillId="7" borderId="3" xfId="0" applyFont="1" applyFill="1" applyBorder="1" applyAlignment="1">
      <alignment horizontal="center" vertical="center"/>
    </xf>
    <xf numFmtId="0" fontId="97" fillId="7" borderId="6" xfId="0" applyFont="1" applyFill="1" applyBorder="1" applyAlignment="1">
      <alignment horizontal="right"/>
    </xf>
    <xf numFmtId="0" fontId="91" fillId="4" borderId="5" xfId="0" applyFont="1" applyFill="1" applyBorder="1"/>
    <xf numFmtId="0" fontId="91" fillId="4" borderId="3" xfId="0" applyFont="1" applyFill="1" applyBorder="1"/>
    <xf numFmtId="0" fontId="91" fillId="4" borderId="3" xfId="0" applyFont="1" applyFill="1" applyBorder="1" applyAlignment="1">
      <alignment horizontal="center" vertical="center"/>
    </xf>
    <xf numFmtId="0" fontId="91" fillId="4" borderId="6" xfId="0" applyFont="1" applyFill="1" applyBorder="1"/>
    <xf numFmtId="0" fontId="91" fillId="0" borderId="0" xfId="0" applyFont="1" applyAlignment="1">
      <alignment horizontal="center" vertical="top" wrapText="1"/>
    </xf>
    <xf numFmtId="0" fontId="36" fillId="0" borderId="0" xfId="0" applyFont="1" applyAlignment="1">
      <alignment vertical="top" wrapText="1"/>
    </xf>
    <xf numFmtId="0" fontId="97" fillId="7" borderId="11" xfId="0" applyFont="1" applyFill="1" applyBorder="1" applyAlignment="1">
      <alignment horizontal="right"/>
    </xf>
    <xf numFmtId="0" fontId="97" fillId="7" borderId="13" xfId="0" applyFont="1" applyFill="1" applyBorder="1" applyAlignment="1">
      <alignment horizontal="right"/>
    </xf>
    <xf numFmtId="0" fontId="98" fillId="7" borderId="13" xfId="0" applyFont="1" applyFill="1" applyBorder="1" applyAlignment="1">
      <alignment horizontal="center" vertical="center"/>
    </xf>
    <xf numFmtId="0" fontId="97" fillId="7" borderId="14" xfId="0" applyFont="1" applyFill="1" applyBorder="1" applyAlignment="1">
      <alignment horizontal="right"/>
    </xf>
    <xf numFmtId="0" fontId="91" fillId="6" borderId="5" xfId="0" applyFont="1" applyFill="1" applyBorder="1" applyAlignment="1">
      <alignment vertical="center"/>
    </xf>
    <xf numFmtId="0" fontId="91" fillId="6" borderId="3" xfId="0" applyFont="1" applyFill="1" applyBorder="1" applyAlignment="1">
      <alignment vertical="center"/>
    </xf>
    <xf numFmtId="0" fontId="91" fillId="6" borderId="1" xfId="0" applyFont="1" applyFill="1" applyBorder="1" applyAlignment="1">
      <alignment vertical="center"/>
    </xf>
    <xf numFmtId="165" fontId="89" fillId="0" borderId="1" xfId="0" applyNumberFormat="1" applyFont="1" applyBorder="1" applyAlignment="1">
      <alignment horizontal="center"/>
    </xf>
    <xf numFmtId="0" fontId="0" fillId="0" borderId="24" xfId="0" applyBorder="1" applyAlignment="1">
      <alignment horizontal="center"/>
    </xf>
    <xf numFmtId="0" fontId="0" fillId="0" borderId="24" xfId="0" applyBorder="1" applyAlignment="1">
      <alignment horizontal="left"/>
    </xf>
    <xf numFmtId="165" fontId="0" fillId="0" borderId="24" xfId="0" applyNumberFormat="1" applyBorder="1" applyAlignment="1">
      <alignment horizontal="center"/>
    </xf>
    <xf numFmtId="0" fontId="0" fillId="0" borderId="23" xfId="0" applyBorder="1"/>
    <xf numFmtId="0" fontId="30" fillId="0" borderId="1" xfId="0" applyFont="1" applyBorder="1"/>
    <xf numFmtId="165" fontId="70" fillId="0" borderId="1" xfId="0" applyNumberFormat="1" applyFont="1" applyBorder="1" applyAlignment="1">
      <alignment horizontal="center"/>
    </xf>
    <xf numFmtId="0" fontId="100" fillId="0" borderId="1" xfId="0" applyFont="1" applyBorder="1" applyAlignment="1">
      <alignment horizontal="center"/>
    </xf>
    <xf numFmtId="165" fontId="30" fillId="0" borderId="1" xfId="0" applyNumberFormat="1" applyFont="1" applyBorder="1" applyAlignment="1">
      <alignment horizontal="center"/>
    </xf>
    <xf numFmtId="0" fontId="10" fillId="0" borderId="4" xfId="0" quotePrefix="1" applyFont="1" applyBorder="1" applyAlignment="1">
      <alignment horizontal="center"/>
    </xf>
    <xf numFmtId="0" fontId="10" fillId="0" borderId="0" xfId="0" applyFont="1" applyAlignment="1">
      <alignment horizontal="center"/>
    </xf>
    <xf numFmtId="0" fontId="0" fillId="0" borderId="23" xfId="0" applyBorder="1" applyAlignment="1">
      <alignment horizontal="center"/>
    </xf>
    <xf numFmtId="165" fontId="9" fillId="0" borderId="1" xfId="0" applyNumberFormat="1" applyFont="1" applyBorder="1" applyAlignment="1">
      <alignment horizontal="center"/>
    </xf>
    <xf numFmtId="0" fontId="70" fillId="0" borderId="1" xfId="0" applyFont="1" applyBorder="1" applyAlignment="1">
      <alignment horizontal="center"/>
    </xf>
    <xf numFmtId="166" fontId="6" fillId="0" borderId="1" xfId="0" applyNumberFormat="1" applyFont="1" applyBorder="1" applyAlignment="1">
      <alignment horizontal="center"/>
    </xf>
    <xf numFmtId="165" fontId="12" fillId="0" borderId="1" xfId="2" applyNumberFormat="1" applyBorder="1" applyAlignment="1" applyProtection="1">
      <alignment horizontal="center"/>
    </xf>
    <xf numFmtId="0" fontId="100" fillId="0" borderId="1" xfId="0" applyFont="1" applyBorder="1" applyAlignment="1">
      <alignment horizontal="left" readingOrder="1"/>
    </xf>
    <xf numFmtId="0" fontId="0" fillId="12" borderId="11" xfId="0" applyFill="1" applyBorder="1"/>
    <xf numFmtId="0" fontId="23" fillId="0" borderId="1" xfId="0" applyFont="1" applyBorder="1"/>
    <xf numFmtId="0" fontId="0" fillId="12" borderId="1" xfId="0" applyFill="1" applyBorder="1"/>
    <xf numFmtId="165" fontId="0" fillId="0" borderId="5" xfId="0" applyNumberFormat="1" applyBorder="1" applyAlignment="1">
      <alignment horizontal="center"/>
    </xf>
    <xf numFmtId="0" fontId="55" fillId="0" borderId="1" xfId="0" applyFont="1" applyBorder="1" applyAlignment="1">
      <alignment horizontal="center"/>
    </xf>
    <xf numFmtId="0" fontId="6" fillId="12" borderId="0" xfId="0" applyFont="1" applyFill="1"/>
    <xf numFmtId="0" fontId="73" fillId="0" borderId="1" xfId="0" applyFont="1" applyBorder="1" applyAlignment="1">
      <alignment horizontal="center" wrapText="1"/>
    </xf>
    <xf numFmtId="0" fontId="11" fillId="0" borderId="1" xfId="0" applyFont="1" applyBorder="1" applyAlignment="1">
      <alignment horizontal="center" vertical="top" wrapText="1"/>
    </xf>
    <xf numFmtId="0" fontId="101" fillId="0" borderId="1" xfId="0" applyFont="1" applyBorder="1" applyAlignment="1">
      <alignment horizontal="left" wrapText="1"/>
    </xf>
    <xf numFmtId="0" fontId="53" fillId="0" borderId="1" xfId="0" applyFont="1" applyBorder="1" applyAlignment="1">
      <alignment horizontal="left"/>
    </xf>
    <xf numFmtId="0" fontId="52" fillId="0" borderId="0" xfId="0" applyFont="1" applyAlignment="1">
      <alignment horizontal="center"/>
    </xf>
    <xf numFmtId="0" fontId="10" fillId="3" borderId="0" xfId="0" quotePrefix="1" applyFont="1" applyFill="1" applyAlignment="1">
      <alignment horizontal="center"/>
    </xf>
    <xf numFmtId="0" fontId="10" fillId="3" borderId="0" xfId="0" applyFont="1" applyFill="1" applyAlignment="1">
      <alignment horizontal="center"/>
    </xf>
    <xf numFmtId="0" fontId="11" fillId="3" borderId="0" xfId="0" applyFont="1" applyFill="1" applyAlignment="1">
      <alignment horizontal="center"/>
    </xf>
    <xf numFmtId="0" fontId="96" fillId="10" borderId="1" xfId="0" applyFont="1" applyFill="1" applyBorder="1" applyAlignment="1">
      <alignment horizontal="left"/>
    </xf>
    <xf numFmtId="0" fontId="11" fillId="3" borderId="3" xfId="0" applyFont="1" applyFill="1" applyBorder="1" applyAlignment="1">
      <alignment horizontal="center"/>
    </xf>
    <xf numFmtId="0" fontId="11" fillId="3" borderId="4" xfId="0" applyFont="1" applyFill="1" applyBorder="1" applyAlignment="1">
      <alignment horizontal="center"/>
    </xf>
    <xf numFmtId="0" fontId="11" fillId="0" borderId="1" xfId="0" applyFont="1" applyBorder="1" applyAlignment="1">
      <alignment horizontal="center"/>
    </xf>
    <xf numFmtId="0" fontId="53" fillId="0" borderId="5" xfId="0" applyFont="1" applyBorder="1" applyAlignment="1">
      <alignment horizontal="left"/>
    </xf>
    <xf numFmtId="0" fontId="53" fillId="0" borderId="3" xfId="0" applyFont="1" applyBorder="1" applyAlignment="1">
      <alignment horizontal="left"/>
    </xf>
    <xf numFmtId="0" fontId="53" fillId="0" borderId="6" xfId="0" applyFont="1" applyBorder="1" applyAlignment="1">
      <alignment horizontal="left"/>
    </xf>
    <xf numFmtId="0" fontId="10" fillId="0" borderId="1" xfId="0" applyFont="1" applyBorder="1" applyAlignment="1">
      <alignment horizontal="left" vertical="top"/>
    </xf>
    <xf numFmtId="0" fontId="10" fillId="0" borderId="5" xfId="0" applyFont="1" applyBorder="1" applyAlignment="1">
      <alignment horizontal="left" vertical="top"/>
    </xf>
    <xf numFmtId="0" fontId="10" fillId="0" borderId="3" xfId="0" applyFont="1" applyBorder="1" applyAlignment="1">
      <alignment horizontal="left" vertical="top"/>
    </xf>
    <xf numFmtId="0" fontId="10" fillId="0" borderId="6" xfId="0" applyFont="1" applyBorder="1" applyAlignment="1">
      <alignment horizontal="left" vertical="top"/>
    </xf>
    <xf numFmtId="0" fontId="56" fillId="2" borderId="5" xfId="0" applyFont="1" applyFill="1" applyBorder="1" applyAlignment="1">
      <alignment horizontal="left"/>
    </xf>
    <xf numFmtId="0" fontId="56" fillId="2" borderId="3" xfId="0" applyFont="1" applyFill="1" applyBorder="1" applyAlignment="1">
      <alignment horizontal="left"/>
    </xf>
    <xf numFmtId="0" fontId="56" fillId="2" borderId="6" xfId="0" applyFont="1" applyFill="1" applyBorder="1" applyAlignment="1">
      <alignment horizontal="left"/>
    </xf>
    <xf numFmtId="0" fontId="27" fillId="0" borderId="5" xfId="0" applyFont="1" applyBorder="1" applyAlignment="1">
      <alignment horizontal="left" vertical="top"/>
    </xf>
    <xf numFmtId="0" fontId="29" fillId="0" borderId="3" xfId="0" applyFont="1" applyBorder="1" applyAlignment="1">
      <alignment horizontal="left" vertical="top"/>
    </xf>
    <xf numFmtId="0" fontId="29" fillId="0" borderId="6" xfId="0" applyFont="1" applyBorder="1" applyAlignment="1">
      <alignment horizontal="left" vertical="top"/>
    </xf>
    <xf numFmtId="0" fontId="36" fillId="0" borderId="5" xfId="0" applyFont="1" applyBorder="1" applyAlignment="1">
      <alignment horizontal="left"/>
    </xf>
    <xf numFmtId="0" fontId="36" fillId="0" borderId="3" xfId="0" applyFont="1" applyBorder="1" applyAlignment="1">
      <alignment horizontal="left"/>
    </xf>
    <xf numFmtId="0" fontId="36" fillId="0" borderId="6" xfId="0" applyFont="1" applyBorder="1" applyAlignment="1">
      <alignment horizontal="left"/>
    </xf>
    <xf numFmtId="0" fontId="10" fillId="0" borderId="5" xfId="0" applyFont="1" applyBorder="1" applyAlignment="1">
      <alignment horizontal="left" vertical="top" wrapText="1"/>
    </xf>
    <xf numFmtId="0" fontId="95" fillId="0" borderId="5" xfId="0" applyFont="1" applyBorder="1" applyAlignment="1">
      <alignment horizontal="left"/>
    </xf>
    <xf numFmtId="0" fontId="95" fillId="0" borderId="3" xfId="0" applyFont="1" applyBorder="1" applyAlignment="1">
      <alignment horizontal="left"/>
    </xf>
    <xf numFmtId="0" fontId="95" fillId="0" borderId="6" xfId="0" applyFont="1" applyBorder="1" applyAlignment="1">
      <alignment horizontal="left"/>
    </xf>
    <xf numFmtId="0" fontId="27" fillId="0" borderId="5" xfId="0" applyFont="1" applyBorder="1" applyAlignment="1">
      <alignment horizontal="center"/>
    </xf>
    <xf numFmtId="0" fontId="27" fillId="0" borderId="3" xfId="0" applyFont="1" applyBorder="1" applyAlignment="1">
      <alignment horizontal="center"/>
    </xf>
    <xf numFmtId="0" fontId="27" fillId="0" borderId="6" xfId="0" applyFont="1" applyBorder="1" applyAlignment="1">
      <alignment horizontal="center"/>
    </xf>
    <xf numFmtId="0" fontId="76" fillId="0" borderId="0" xfId="0" applyFont="1" applyAlignment="1">
      <alignment horizontal="center"/>
    </xf>
    <xf numFmtId="0" fontId="94" fillId="10" borderId="0" xfId="0" applyFont="1" applyFill="1" applyAlignment="1">
      <alignment horizontal="center"/>
    </xf>
    <xf numFmtId="0" fontId="9" fillId="0" borderId="0" xfId="0" applyFont="1" applyAlignment="1">
      <alignment horizontal="left"/>
    </xf>
    <xf numFmtId="0" fontId="46" fillId="6" borderId="5" xfId="0" applyFont="1" applyFill="1" applyBorder="1" applyAlignment="1">
      <alignment horizontal="center" vertical="center"/>
    </xf>
    <xf numFmtId="0" fontId="0" fillId="6" borderId="3" xfId="0" applyFill="1" applyBorder="1" applyAlignment="1">
      <alignment horizontal="center" vertical="center"/>
    </xf>
    <xf numFmtId="0" fontId="0" fillId="6" borderId="6" xfId="0" applyFill="1" applyBorder="1" applyAlignment="1">
      <alignment horizontal="center" vertical="center"/>
    </xf>
    <xf numFmtId="0" fontId="46" fillId="6" borderId="5" xfId="0" applyFont="1" applyFill="1" applyBorder="1" applyAlignment="1">
      <alignment horizontal="right" vertical="center"/>
    </xf>
    <xf numFmtId="0" fontId="46" fillId="6" borderId="3" xfId="0" applyFont="1" applyFill="1" applyBorder="1" applyAlignment="1">
      <alignment horizontal="right" vertical="center"/>
    </xf>
    <xf numFmtId="0" fontId="46" fillId="6" borderId="6" xfId="0" applyFont="1" applyFill="1" applyBorder="1" applyAlignment="1">
      <alignment horizontal="right" vertical="center"/>
    </xf>
    <xf numFmtId="0" fontId="51" fillId="6" borderId="5" xfId="0" applyFont="1" applyFill="1" applyBorder="1" applyAlignment="1">
      <alignment horizontal="right" vertical="center"/>
    </xf>
    <xf numFmtId="0" fontId="51" fillId="6" borderId="3" xfId="0" applyFont="1" applyFill="1" applyBorder="1" applyAlignment="1">
      <alignment horizontal="right" vertical="center"/>
    </xf>
    <xf numFmtId="0" fontId="51" fillId="6" borderId="6" xfId="0" applyFont="1" applyFill="1" applyBorder="1" applyAlignment="1">
      <alignment horizontal="right"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top" wrapText="1"/>
    </xf>
    <xf numFmtId="0" fontId="0" fillId="0" borderId="5"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14" fontId="0" fillId="0" borderId="5" xfId="0" applyNumberFormat="1" applyBorder="1" applyAlignment="1">
      <alignment horizontal="left" vertical="center"/>
    </xf>
    <xf numFmtId="14" fontId="0" fillId="0" borderId="3" xfId="0" applyNumberFormat="1" applyBorder="1" applyAlignment="1">
      <alignment horizontal="left" vertical="center"/>
    </xf>
    <xf numFmtId="14" fontId="0" fillId="0" borderId="6" xfId="0" applyNumberFormat="1" applyBorder="1" applyAlignment="1">
      <alignment horizontal="left" vertical="center"/>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5" xfId="0" applyBorder="1"/>
    <xf numFmtId="0" fontId="0" fillId="0" borderId="3" xfId="0" applyBorder="1"/>
    <xf numFmtId="0" fontId="0" fillId="0" borderId="6" xfId="0" applyBorder="1"/>
    <xf numFmtId="0" fontId="46" fillId="0" borderId="5" xfId="0" applyFont="1" applyBorder="1" applyAlignment="1">
      <alignment horizontal="center" vertical="center"/>
    </xf>
    <xf numFmtId="0" fontId="46" fillId="8" borderId="5" xfId="0" applyFont="1" applyFill="1" applyBorder="1" applyAlignment="1">
      <alignment horizontal="center" vertical="center"/>
    </xf>
    <xf numFmtId="0" fontId="46" fillId="8" borderId="6" xfId="0" applyFont="1" applyFill="1" applyBorder="1" applyAlignment="1">
      <alignment horizontal="center" vertical="center"/>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8" borderId="3" xfId="0" applyFill="1" applyBorder="1" applyAlignment="1">
      <alignment horizontal="center" vertical="center"/>
    </xf>
    <xf numFmtId="0" fontId="46" fillId="9" borderId="5" xfId="0" applyFont="1" applyFill="1" applyBorder="1" applyAlignment="1">
      <alignment horizontal="center" vertical="center"/>
    </xf>
    <xf numFmtId="0" fontId="46" fillId="9" borderId="6" xfId="0" applyFont="1" applyFill="1" applyBorder="1" applyAlignment="1">
      <alignment horizontal="center" vertical="center"/>
    </xf>
    <xf numFmtId="0" fontId="0" fillId="9" borderId="5" xfId="0" applyFill="1" applyBorder="1" applyAlignment="1">
      <alignment horizontal="center" vertical="center"/>
    </xf>
    <xf numFmtId="0" fontId="0" fillId="9" borderId="6" xfId="0" applyFill="1" applyBorder="1" applyAlignment="1">
      <alignment horizontal="center" vertical="center"/>
    </xf>
    <xf numFmtId="0" fontId="46" fillId="0" borderId="3" xfId="0" applyFont="1" applyBorder="1" applyAlignment="1">
      <alignment horizontal="center" vertical="center"/>
    </xf>
    <xf numFmtId="0" fontId="46" fillId="0" borderId="6" xfId="0" applyFont="1" applyBorder="1" applyAlignment="1">
      <alignment horizontal="center" vertical="center"/>
    </xf>
    <xf numFmtId="0" fontId="49" fillId="6" borderId="10" xfId="0" applyFont="1" applyFill="1" applyBorder="1" applyAlignment="1">
      <alignment horizontal="right" vertical="center" wrapText="1"/>
    </xf>
    <xf numFmtId="0" fontId="49" fillId="6" borderId="4" xfId="0" applyFont="1" applyFill="1" applyBorder="1" applyAlignment="1">
      <alignment horizontal="right" vertical="center" wrapText="1"/>
    </xf>
    <xf numFmtId="0" fontId="49" fillId="6" borderId="7" xfId="0" applyFont="1" applyFill="1" applyBorder="1" applyAlignment="1">
      <alignment horizontal="right" vertical="center" wrapText="1"/>
    </xf>
    <xf numFmtId="0" fontId="49" fillId="6" borderId="11" xfId="0" applyFont="1" applyFill="1" applyBorder="1" applyAlignment="1">
      <alignment horizontal="right" vertical="center" wrapText="1"/>
    </xf>
    <xf numFmtId="0" fontId="49" fillId="6" borderId="13" xfId="0" applyFont="1" applyFill="1" applyBorder="1" applyAlignment="1">
      <alignment horizontal="right" vertical="center" wrapText="1"/>
    </xf>
    <xf numFmtId="0" fontId="49" fillId="6" borderId="14" xfId="0" applyFont="1" applyFill="1" applyBorder="1" applyAlignment="1">
      <alignment horizontal="right" vertical="center" wrapText="1"/>
    </xf>
    <xf numFmtId="0" fontId="46" fillId="0" borderId="5" xfId="0" applyFont="1" applyBorder="1" applyAlignment="1">
      <alignment horizontal="right" vertical="center"/>
    </xf>
    <xf numFmtId="0" fontId="46" fillId="0" borderId="3" xfId="0" applyFont="1" applyBorder="1" applyAlignment="1">
      <alignment horizontal="right" vertical="center"/>
    </xf>
    <xf numFmtId="0" fontId="46" fillId="0" borderId="6" xfId="0" applyFont="1" applyBorder="1" applyAlignment="1">
      <alignment horizontal="right" vertical="center"/>
    </xf>
    <xf numFmtId="0" fontId="46" fillId="0" borderId="11" xfId="0" applyFont="1" applyBorder="1" applyAlignment="1">
      <alignment horizontal="right" vertical="center"/>
    </xf>
    <xf numFmtId="0" fontId="46" fillId="0" borderId="13" xfId="0" applyFont="1" applyBorder="1" applyAlignment="1">
      <alignment horizontal="right" vertical="center"/>
    </xf>
    <xf numFmtId="0" fontId="46" fillId="0" borderId="14" xfId="0" applyFont="1" applyBorder="1" applyAlignment="1">
      <alignment horizontal="right" vertical="center"/>
    </xf>
    <xf numFmtId="0" fontId="46" fillId="6" borderId="5" xfId="0" applyFont="1" applyFill="1" applyBorder="1" applyAlignment="1">
      <alignment horizontal="right" vertical="center" wrapText="1"/>
    </xf>
    <xf numFmtId="0" fontId="46" fillId="6" borderId="3" xfId="0" applyFont="1" applyFill="1" applyBorder="1" applyAlignment="1">
      <alignment horizontal="right" vertical="center" wrapText="1"/>
    </xf>
    <xf numFmtId="0" fontId="46" fillId="6" borderId="6" xfId="0" applyFont="1" applyFill="1" applyBorder="1" applyAlignment="1">
      <alignment horizontal="right" vertical="center" wrapText="1"/>
    </xf>
    <xf numFmtId="0" fontId="46" fillId="6" borderId="1" xfId="0" applyFont="1" applyFill="1" applyBorder="1" applyAlignment="1">
      <alignment horizontal="right" vertical="center"/>
    </xf>
    <xf numFmtId="0" fontId="0" fillId="0" borderId="1" xfId="0" applyBorder="1" applyAlignment="1">
      <alignment horizontal="center" vertical="center"/>
    </xf>
    <xf numFmtId="0" fontId="46" fillId="10" borderId="11" xfId="0" applyFont="1" applyFill="1" applyBorder="1" applyAlignment="1">
      <alignment horizontal="center"/>
    </xf>
    <xf numFmtId="0" fontId="46" fillId="10" borderId="13" xfId="0" applyFont="1" applyFill="1" applyBorder="1" applyAlignment="1">
      <alignment horizontal="center"/>
    </xf>
    <xf numFmtId="0" fontId="46" fillId="10" borderId="14" xfId="0" applyFont="1" applyFill="1" applyBorder="1" applyAlignment="1">
      <alignment horizontal="center"/>
    </xf>
    <xf numFmtId="0" fontId="46" fillId="10" borderId="5" xfId="0" applyFont="1" applyFill="1" applyBorder="1" applyAlignment="1">
      <alignment horizontal="center" vertical="center"/>
    </xf>
    <xf numFmtId="0" fontId="0" fillId="10" borderId="3" xfId="0" applyFill="1" applyBorder="1" applyAlignment="1">
      <alignment horizontal="center"/>
    </xf>
    <xf numFmtId="0" fontId="0" fillId="10" borderId="6" xfId="0" applyFill="1" applyBorder="1" applyAlignment="1">
      <alignment horizontal="center"/>
    </xf>
    <xf numFmtId="0" fontId="46" fillId="6" borderId="3" xfId="0" applyFont="1" applyFill="1" applyBorder="1" applyAlignment="1">
      <alignment horizontal="center" vertical="center"/>
    </xf>
    <xf numFmtId="0" fontId="46" fillId="6" borderId="6" xfId="0" applyFont="1" applyFill="1" applyBorder="1" applyAlignment="1">
      <alignment horizontal="center" vertical="center"/>
    </xf>
    <xf numFmtId="0" fontId="46" fillId="0" borderId="0" xfId="0" applyFont="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horizontal="center" vertical="top" wrapText="1"/>
    </xf>
    <xf numFmtId="0" fontId="0" fillId="0" borderId="6" xfId="0" applyBorder="1" applyAlignment="1">
      <alignment horizontal="center" vertical="top" wrapText="1"/>
    </xf>
    <xf numFmtId="0" fontId="48" fillId="0" borderId="0" xfId="0" applyFont="1" applyAlignment="1">
      <alignment horizontal="center" vertical="top" wrapText="1"/>
    </xf>
    <xf numFmtId="0" fontId="48" fillId="9" borderId="0" xfId="0" applyFont="1" applyFill="1" applyAlignment="1">
      <alignment horizontal="center" vertical="top" wrapText="1"/>
    </xf>
    <xf numFmtId="0" fontId="46" fillId="6" borderId="1" xfId="0" applyFont="1" applyFill="1" applyBorder="1" applyAlignment="1">
      <alignment horizontal="center" vertical="top" wrapText="1"/>
    </xf>
    <xf numFmtId="0" fontId="0" fillId="0" borderId="1" xfId="0" applyBorder="1" applyAlignment="1">
      <alignment horizontal="center" vertical="center" wrapText="1"/>
    </xf>
    <xf numFmtId="0" fontId="48" fillId="0" borderId="0" xfId="0" applyFont="1" applyAlignment="1">
      <alignment horizontal="center" vertical="center" wrapText="1"/>
    </xf>
    <xf numFmtId="0" fontId="0" fillId="10" borderId="1" xfId="0" applyFill="1" applyBorder="1" applyAlignment="1">
      <alignment horizontal="center" vertical="top" wrapText="1"/>
    </xf>
    <xf numFmtId="0" fontId="51" fillId="6" borderId="5" xfId="0" applyFont="1" applyFill="1" applyBorder="1" applyAlignment="1">
      <alignment horizontal="center" vertical="center"/>
    </xf>
    <xf numFmtId="0" fontId="51" fillId="0" borderId="3" xfId="0" applyFont="1" applyBorder="1" applyAlignment="1">
      <alignment horizontal="center" vertical="center"/>
    </xf>
    <xf numFmtId="0" fontId="51" fillId="0" borderId="6" xfId="0" applyFont="1" applyBorder="1" applyAlignment="1">
      <alignment horizontal="center" vertical="center"/>
    </xf>
    <xf numFmtId="0" fontId="0" fillId="10" borderId="5" xfId="0" applyFill="1" applyBorder="1" applyAlignment="1">
      <alignment horizontal="center" vertical="center"/>
    </xf>
    <xf numFmtId="0" fontId="0" fillId="10" borderId="3" xfId="0" applyFill="1" applyBorder="1" applyAlignment="1">
      <alignment horizontal="center" vertical="center"/>
    </xf>
    <xf numFmtId="0" fontId="0" fillId="10" borderId="6" xfId="0" applyFill="1" applyBorder="1" applyAlignment="1">
      <alignment horizontal="center" vertical="center"/>
    </xf>
    <xf numFmtId="0" fontId="22" fillId="2" borderId="5"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6" xfId="0" applyFont="1" applyFill="1" applyBorder="1" applyAlignment="1">
      <alignment horizontal="center" vertical="top" wrapText="1"/>
    </xf>
    <xf numFmtId="0" fontId="51" fillId="6" borderId="5" xfId="0" applyFont="1" applyFill="1" applyBorder="1" applyAlignment="1">
      <alignment horizontal="right" vertical="center" wrapText="1"/>
    </xf>
    <xf numFmtId="0" fontId="51" fillId="6" borderId="3" xfId="0" applyFont="1" applyFill="1" applyBorder="1" applyAlignment="1">
      <alignment horizontal="right" vertical="center" wrapText="1"/>
    </xf>
    <xf numFmtId="0" fontId="51" fillId="6" borderId="6" xfId="0" applyFont="1" applyFill="1" applyBorder="1" applyAlignment="1">
      <alignment horizontal="right" vertical="center" wrapText="1"/>
    </xf>
    <xf numFmtId="0" fontId="22" fillId="0" borderId="0" xfId="0" applyFont="1" applyAlignment="1">
      <alignment horizontal="center" vertical="top" wrapText="1"/>
    </xf>
    <xf numFmtId="0" fontId="0" fillId="6" borderId="3" xfId="0" applyFill="1" applyBorder="1" applyAlignment="1">
      <alignment wrapText="1"/>
    </xf>
    <xf numFmtId="0" fontId="0" fillId="6" borderId="6" xfId="0" applyFill="1" applyBorder="1" applyAlignment="1">
      <alignment wrapText="1"/>
    </xf>
    <xf numFmtId="0" fontId="46" fillId="4" borderId="5" xfId="0" applyFont="1" applyFill="1" applyBorder="1" applyAlignment="1">
      <alignment horizontal="right" vertical="center"/>
    </xf>
    <xf numFmtId="0" fontId="46" fillId="4" borderId="3" xfId="0" applyFont="1" applyFill="1" applyBorder="1" applyAlignment="1">
      <alignment horizontal="right" vertical="center"/>
    </xf>
    <xf numFmtId="0" fontId="46" fillId="4" borderId="6" xfId="0" applyFont="1" applyFill="1" applyBorder="1" applyAlignment="1">
      <alignment horizontal="right" vertical="center"/>
    </xf>
    <xf numFmtId="0" fontId="46" fillId="5" borderId="10"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46" fillId="5" borderId="5" xfId="0" applyFont="1" applyFill="1" applyBorder="1" applyAlignment="1">
      <alignment horizontal="center" vertical="center"/>
    </xf>
    <xf numFmtId="0" fontId="46" fillId="5" borderId="3" xfId="0" applyFont="1" applyFill="1" applyBorder="1" applyAlignment="1">
      <alignment horizontal="center" vertical="center"/>
    </xf>
    <xf numFmtId="0" fontId="46" fillId="5" borderId="6" xfId="0" applyFont="1" applyFill="1" applyBorder="1" applyAlignment="1">
      <alignment horizontal="center" vertical="center"/>
    </xf>
    <xf numFmtId="0" fontId="46" fillId="5" borderId="7"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46" fillId="5" borderId="10" xfId="0" applyFont="1" applyFill="1" applyBorder="1" applyAlignment="1">
      <alignment horizontal="center" vertical="center"/>
    </xf>
    <xf numFmtId="0" fontId="46" fillId="5" borderId="7" xfId="0" applyFont="1" applyFill="1" applyBorder="1" applyAlignment="1">
      <alignment horizontal="center" vertical="center"/>
    </xf>
    <xf numFmtId="0" fontId="46" fillId="3" borderId="5" xfId="0" applyFont="1" applyFill="1" applyBorder="1" applyAlignment="1">
      <alignment horizontal="center" vertical="center"/>
    </xf>
    <xf numFmtId="0" fontId="0" fillId="3" borderId="6" xfId="0" applyFill="1" applyBorder="1" applyAlignment="1">
      <alignment horizontal="center" vertical="center"/>
    </xf>
    <xf numFmtId="0" fontId="46" fillId="3" borderId="3" xfId="0" applyFont="1" applyFill="1" applyBorder="1" applyAlignment="1">
      <alignment horizontal="center" vertical="center"/>
    </xf>
    <xf numFmtId="0" fontId="46" fillId="3" borderId="6" xfId="0" applyFont="1" applyFill="1" applyBorder="1" applyAlignment="1">
      <alignment horizontal="center" vertical="center"/>
    </xf>
    <xf numFmtId="0" fontId="46" fillId="5" borderId="11" xfId="0" applyFont="1" applyFill="1" applyBorder="1" applyAlignment="1">
      <alignment horizontal="center" vertical="center"/>
    </xf>
    <xf numFmtId="0" fontId="46" fillId="5" borderId="14" xfId="0" applyFont="1" applyFill="1" applyBorder="1" applyAlignment="1">
      <alignment horizontal="center" vertical="center"/>
    </xf>
    <xf numFmtId="0" fontId="46" fillId="5" borderId="13" xfId="0" applyFont="1" applyFill="1" applyBorder="1" applyAlignment="1">
      <alignment horizontal="center" vertical="center"/>
    </xf>
    <xf numFmtId="0" fontId="0" fillId="5" borderId="14" xfId="0" applyFill="1" applyBorder="1" applyAlignment="1">
      <alignment horizontal="center" vertical="center"/>
    </xf>
    <xf numFmtId="0" fontId="49" fillId="8" borderId="5" xfId="0" applyFont="1" applyFill="1" applyBorder="1" applyAlignment="1">
      <alignment horizontal="center" vertical="center"/>
    </xf>
    <xf numFmtId="0" fontId="49" fillId="8" borderId="6" xfId="0" applyFont="1" applyFill="1" applyBorder="1" applyAlignment="1">
      <alignment horizontal="center" vertical="center"/>
    </xf>
    <xf numFmtId="0" fontId="49" fillId="6" borderId="5" xfId="0" applyFont="1" applyFill="1" applyBorder="1" applyAlignment="1">
      <alignment horizontal="center" vertical="center"/>
    </xf>
    <xf numFmtId="0" fontId="49" fillId="0" borderId="3" xfId="0" applyFont="1" applyBorder="1" applyAlignment="1">
      <alignment horizontal="center" vertical="center"/>
    </xf>
    <xf numFmtId="0" fontId="49" fillId="0" borderId="6" xfId="0" applyFont="1" applyBorder="1" applyAlignment="1">
      <alignment horizontal="center" vertical="center"/>
    </xf>
    <xf numFmtId="0" fontId="50" fillId="6" borderId="5" xfId="0" applyFont="1" applyFill="1" applyBorder="1" applyAlignment="1">
      <alignment horizontal="center" vertical="center"/>
    </xf>
    <xf numFmtId="0" fontId="50" fillId="6" borderId="3" xfId="0" applyFont="1" applyFill="1" applyBorder="1" applyAlignment="1">
      <alignment horizontal="center" vertical="center"/>
    </xf>
    <xf numFmtId="0" fontId="50" fillId="6" borderId="6" xfId="0" applyFont="1" applyFill="1" applyBorder="1" applyAlignment="1">
      <alignment horizontal="center" vertical="center"/>
    </xf>
    <xf numFmtId="0" fontId="49" fillId="6" borderId="5" xfId="0" applyFont="1" applyFill="1" applyBorder="1" applyAlignment="1">
      <alignment horizontal="right" vertical="center"/>
    </xf>
    <xf numFmtId="0" fontId="49" fillId="6" borderId="3" xfId="0" applyFont="1" applyFill="1" applyBorder="1" applyAlignment="1">
      <alignment horizontal="right" vertical="center"/>
    </xf>
    <xf numFmtId="0" fontId="49" fillId="6" borderId="6" xfId="0" applyFont="1" applyFill="1" applyBorder="1" applyAlignment="1">
      <alignment horizontal="right" vertical="center"/>
    </xf>
    <xf numFmtId="0" fontId="46" fillId="6" borderId="10" xfId="0" applyFont="1" applyFill="1" applyBorder="1" applyAlignment="1">
      <alignment horizontal="right" vertical="center" wrapText="1"/>
    </xf>
    <xf numFmtId="0" fontId="46" fillId="6" borderId="4" xfId="0" applyFont="1" applyFill="1" applyBorder="1" applyAlignment="1">
      <alignment horizontal="right" vertical="center" wrapText="1"/>
    </xf>
    <xf numFmtId="0" fontId="46" fillId="6" borderId="7" xfId="0" applyFont="1" applyFill="1" applyBorder="1" applyAlignment="1">
      <alignment horizontal="right" vertical="center" wrapText="1"/>
    </xf>
    <xf numFmtId="0" fontId="46" fillId="6" borderId="11" xfId="0" applyFont="1" applyFill="1" applyBorder="1" applyAlignment="1">
      <alignment horizontal="right" vertical="center" wrapText="1"/>
    </xf>
    <xf numFmtId="0" fontId="46" fillId="6" borderId="13" xfId="0" applyFont="1" applyFill="1" applyBorder="1" applyAlignment="1">
      <alignment horizontal="right" vertical="center" wrapText="1"/>
    </xf>
    <xf numFmtId="0" fontId="46" fillId="6" borderId="14" xfId="0" applyFont="1" applyFill="1" applyBorder="1" applyAlignment="1">
      <alignment horizontal="right"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46" fillId="0" borderId="4" xfId="0" applyFont="1" applyBorder="1" applyAlignment="1">
      <alignment horizontal="center" vertical="center"/>
    </xf>
    <xf numFmtId="0" fontId="36" fillId="0" borderId="1" xfId="0" applyFont="1" applyBorder="1" applyAlignment="1">
      <alignment horizontal="left" vertical="center"/>
    </xf>
    <xf numFmtId="0" fontId="91" fillId="6" borderId="5" xfId="0" applyFont="1" applyFill="1" applyBorder="1" applyAlignment="1">
      <alignment horizontal="right" vertical="center"/>
    </xf>
    <xf numFmtId="0" fontId="91" fillId="6" borderId="3" xfId="0" applyFont="1" applyFill="1" applyBorder="1" applyAlignment="1">
      <alignment horizontal="right" vertical="center"/>
    </xf>
    <xf numFmtId="0" fontId="91" fillId="6" borderId="6" xfId="0" applyFont="1" applyFill="1" applyBorder="1" applyAlignment="1">
      <alignment horizontal="right" vertical="center"/>
    </xf>
    <xf numFmtId="0" fontId="36" fillId="0" borderId="5" xfId="0" applyFont="1" applyBorder="1" applyAlignment="1">
      <alignment horizontal="left" vertical="center"/>
    </xf>
    <xf numFmtId="0" fontId="36" fillId="0" borderId="3" xfId="0" applyFont="1" applyBorder="1" applyAlignment="1">
      <alignment horizontal="left" vertical="center"/>
    </xf>
    <xf numFmtId="0" fontId="36" fillId="0" borderId="6" xfId="0" applyFont="1" applyBorder="1" applyAlignment="1">
      <alignment horizontal="left" vertical="center"/>
    </xf>
    <xf numFmtId="0" fontId="91" fillId="6" borderId="1" xfId="0" applyFont="1" applyFill="1" applyBorder="1" applyAlignment="1">
      <alignment horizontal="right" vertical="center"/>
    </xf>
    <xf numFmtId="0" fontId="91" fillId="0" borderId="0" xfId="0" applyFont="1" applyAlignment="1">
      <alignment horizontal="center" vertical="top" wrapText="1"/>
    </xf>
    <xf numFmtId="0" fontId="36" fillId="0" borderId="1" xfId="0" applyFont="1" applyBorder="1" applyAlignment="1">
      <alignment horizontal="center" vertical="top" wrapText="1"/>
    </xf>
    <xf numFmtId="0" fontId="99" fillId="0" borderId="0" xfId="0" applyFont="1" applyAlignment="1">
      <alignment horizontal="center" vertical="top" wrapText="1"/>
    </xf>
    <xf numFmtId="0" fontId="91" fillId="2" borderId="1" xfId="0" applyFont="1" applyFill="1" applyBorder="1" applyAlignment="1">
      <alignment horizontal="center" vertical="top" wrapText="1"/>
    </xf>
    <xf numFmtId="0" fontId="99" fillId="0" borderId="0" xfId="0" applyFont="1" applyAlignment="1">
      <alignment horizontal="center" vertical="center" wrapText="1"/>
    </xf>
    <xf numFmtId="0" fontId="36" fillId="10" borderId="1" xfId="0" applyFont="1" applyFill="1" applyBorder="1" applyAlignment="1">
      <alignment horizontal="center" vertical="top" wrapText="1"/>
    </xf>
    <xf numFmtId="0" fontId="27" fillId="0" borderId="0" xfId="0" applyFont="1" applyAlignment="1">
      <alignment horizontal="center" vertical="top" wrapText="1"/>
    </xf>
    <xf numFmtId="0" fontId="91" fillId="6" borderId="2" xfId="0" applyFont="1" applyFill="1" applyBorder="1" applyAlignment="1">
      <alignment horizontal="center" vertical="center"/>
    </xf>
    <xf numFmtId="0" fontId="91" fillId="6" borderId="0" xfId="0" applyFont="1" applyFill="1" applyAlignment="1">
      <alignment horizontal="center" vertical="center"/>
    </xf>
    <xf numFmtId="14" fontId="36" fillId="0" borderId="1" xfId="0" applyNumberFormat="1" applyFont="1" applyBorder="1" applyAlignment="1">
      <alignment horizontal="left" vertical="center"/>
    </xf>
    <xf numFmtId="0" fontId="91" fillId="10" borderId="5" xfId="0" applyFont="1" applyFill="1" applyBorder="1" applyAlignment="1">
      <alignment horizontal="center" vertical="center"/>
    </xf>
    <xf numFmtId="0" fontId="91" fillId="10" borderId="3" xfId="0" applyFont="1" applyFill="1" applyBorder="1" applyAlignment="1">
      <alignment horizontal="center" vertical="center"/>
    </xf>
    <xf numFmtId="0" fontId="91" fillId="10" borderId="6" xfId="0" applyFont="1" applyFill="1" applyBorder="1" applyAlignment="1">
      <alignment horizontal="center" vertical="center"/>
    </xf>
    <xf numFmtId="0" fontId="36" fillId="10" borderId="5" xfId="0" applyFont="1" applyFill="1" applyBorder="1" applyAlignment="1">
      <alignment horizontal="center" vertical="center"/>
    </xf>
    <xf numFmtId="0" fontId="36" fillId="10" borderId="3" xfId="0" applyFont="1" applyFill="1" applyBorder="1" applyAlignment="1">
      <alignment horizontal="center" vertical="center"/>
    </xf>
    <xf numFmtId="0" fontId="36" fillId="10" borderId="6" xfId="0" applyFont="1" applyFill="1" applyBorder="1" applyAlignment="1">
      <alignment horizontal="center" vertical="center"/>
    </xf>
    <xf numFmtId="0" fontId="36" fillId="0" borderId="5" xfId="0" applyFont="1" applyBorder="1" applyAlignment="1">
      <alignment horizontal="center" vertical="center"/>
    </xf>
    <xf numFmtId="0" fontId="36" fillId="0" borderId="3" xfId="0" applyFont="1" applyBorder="1" applyAlignment="1">
      <alignment horizontal="center" vertical="center"/>
    </xf>
    <xf numFmtId="0" fontId="36" fillId="0" borderId="6" xfId="0" applyFont="1" applyBorder="1" applyAlignment="1">
      <alignment horizontal="center" vertical="center"/>
    </xf>
    <xf numFmtId="0" fontId="27" fillId="2" borderId="5" xfId="0" applyFont="1" applyFill="1" applyBorder="1" applyAlignment="1">
      <alignment horizontal="center" vertical="top" wrapText="1"/>
    </xf>
    <xf numFmtId="0" fontId="27" fillId="2" borderId="3" xfId="0" applyFont="1" applyFill="1" applyBorder="1" applyAlignment="1">
      <alignment horizontal="center" vertical="top" wrapText="1"/>
    </xf>
    <xf numFmtId="0" fontId="27" fillId="2" borderId="6" xfId="0" applyFont="1" applyFill="1" applyBorder="1" applyAlignment="1">
      <alignment horizontal="center" vertical="top" wrapText="1"/>
    </xf>
    <xf numFmtId="0" fontId="91" fillId="10" borderId="11" xfId="0" applyFont="1" applyFill="1" applyBorder="1" applyAlignment="1">
      <alignment horizontal="center"/>
    </xf>
    <xf numFmtId="0" fontId="91" fillId="10" borderId="13" xfId="0" applyFont="1" applyFill="1" applyBorder="1" applyAlignment="1">
      <alignment horizontal="center"/>
    </xf>
    <xf numFmtId="0" fontId="91" fillId="10" borderId="14" xfId="0" applyFont="1" applyFill="1" applyBorder="1" applyAlignment="1">
      <alignment horizontal="center"/>
    </xf>
    <xf numFmtId="0" fontId="36" fillId="0" borderId="5" xfId="0" applyFont="1" applyBorder="1" applyAlignment="1">
      <alignment horizontal="left" vertical="center" wrapText="1"/>
    </xf>
    <xf numFmtId="0" fontId="36" fillId="0" borderId="3" xfId="0" applyFont="1" applyBorder="1" applyAlignment="1">
      <alignment horizontal="left" vertical="center" wrapText="1"/>
    </xf>
    <xf numFmtId="0" fontId="36" fillId="0" borderId="6" xfId="0" applyFont="1" applyBorder="1" applyAlignment="1">
      <alignment horizontal="left" vertical="center" wrapText="1"/>
    </xf>
    <xf numFmtId="0" fontId="13" fillId="0" borderId="0" xfId="8" applyFont="1" applyAlignment="1">
      <alignment horizontal="center" wrapText="1"/>
    </xf>
    <xf numFmtId="0" fontId="33" fillId="0" borderId="0" xfId="0" applyFont="1"/>
    <xf numFmtId="0" fontId="31" fillId="0" borderId="0" xfId="0" applyFont="1"/>
    <xf numFmtId="0" fontId="35" fillId="0" borderId="0" xfId="0" applyFont="1"/>
    <xf numFmtId="0" fontId="13" fillId="0" borderId="0" xfId="0" applyFont="1" applyAlignment="1">
      <alignment horizontal="left"/>
    </xf>
    <xf numFmtId="0" fontId="13" fillId="0" borderId="0" xfId="0" applyFont="1" applyAlignment="1">
      <alignment horizontal="left" indent="5"/>
    </xf>
    <xf numFmtId="0" fontId="44" fillId="0" borderId="0" xfId="0" applyFont="1" applyAlignment="1">
      <alignment horizontal="left"/>
    </xf>
    <xf numFmtId="0" fontId="75" fillId="0" borderId="2" xfId="0" applyFont="1" applyBorder="1" applyAlignment="1">
      <alignment horizontal="left"/>
    </xf>
    <xf numFmtId="0" fontId="75" fillId="0" borderId="0" xfId="0" applyFont="1" applyAlignment="1">
      <alignment horizontal="left"/>
    </xf>
    <xf numFmtId="0" fontId="56" fillId="0" borderId="0" xfId="0" applyFont="1" applyAlignment="1">
      <alignment horizontal="left"/>
    </xf>
    <xf numFmtId="0" fontId="37" fillId="0" borderId="1" xfId="0" applyFont="1" applyBorder="1" applyAlignment="1">
      <alignment horizontal="left"/>
    </xf>
    <xf numFmtId="0" fontId="13" fillId="0" borderId="10" xfId="0" applyFont="1" applyBorder="1" applyAlignment="1">
      <alignment horizontal="center"/>
    </xf>
    <xf numFmtId="0" fontId="13" fillId="0" borderId="4" xfId="0" applyFont="1" applyBorder="1" applyAlignment="1">
      <alignment horizontal="center"/>
    </xf>
    <xf numFmtId="0" fontId="27" fillId="0" borderId="1" xfId="0" applyFont="1" applyBorder="1" applyAlignment="1">
      <alignment horizontal="left"/>
    </xf>
    <xf numFmtId="0" fontId="38" fillId="0" borderId="1" xfId="0" applyFont="1" applyBorder="1" applyAlignment="1">
      <alignment horizontal="left"/>
    </xf>
    <xf numFmtId="0" fontId="22" fillId="0" borderId="1" xfId="0" applyFont="1" applyBorder="1" applyAlignment="1">
      <alignment horizontal="left" vertical="top"/>
    </xf>
    <xf numFmtId="0" fontId="30" fillId="0" borderId="0" xfId="0" applyFont="1" applyAlignment="1">
      <alignment horizontal="left" wrapText="1"/>
    </xf>
    <xf numFmtId="0" fontId="56" fillId="0" borderId="0" xfId="8" applyFont="1" applyAlignment="1">
      <alignment horizontal="left" wrapText="1"/>
    </xf>
    <xf numFmtId="0" fontId="6" fillId="0" borderId="0" xfId="0" applyFont="1" applyAlignment="1">
      <alignment horizontal="left" wrapText="1"/>
    </xf>
    <xf numFmtId="0" fontId="56" fillId="0" borderId="0" xfId="0" applyFont="1" applyAlignment="1">
      <alignment horizontal="left" wrapText="1"/>
    </xf>
    <xf numFmtId="0" fontId="5" fillId="0" borderId="0" xfId="0" applyFont="1" applyAlignment="1">
      <alignment horizontal="left" wrapText="1"/>
    </xf>
    <xf numFmtId="0" fontId="60" fillId="0" borderId="0" xfId="0" applyFont="1" applyAlignment="1">
      <alignment horizontal="left" wrapText="1"/>
    </xf>
    <xf numFmtId="0" fontId="67" fillId="0" borderId="0" xfId="0" applyFont="1" applyAlignment="1">
      <alignment horizontal="left" wrapText="1"/>
    </xf>
    <xf numFmtId="0" fontId="18" fillId="10" borderId="15" xfId="8" applyFont="1" applyFill="1" applyBorder="1" applyAlignment="1">
      <alignment horizontal="left" wrapText="1"/>
    </xf>
    <xf numFmtId="0" fontId="6" fillId="10" borderId="16" xfId="0" applyFont="1" applyFill="1" applyBorder="1"/>
    <xf numFmtId="0" fontId="18" fillId="0" borderId="18" xfId="8" applyFont="1" applyBorder="1" applyAlignment="1">
      <alignment horizontal="left"/>
    </xf>
    <xf numFmtId="0" fontId="18" fillId="0" borderId="0" xfId="8" applyFont="1" applyAlignment="1">
      <alignment horizontal="left"/>
    </xf>
    <xf numFmtId="0" fontId="18" fillId="0" borderId="19" xfId="8" applyFont="1" applyBorder="1" applyAlignment="1">
      <alignment horizontal="left"/>
    </xf>
    <xf numFmtId="0" fontId="18" fillId="0" borderId="20" xfId="8" applyFont="1" applyBorder="1" applyAlignment="1">
      <alignment horizontal="left" wrapText="1"/>
    </xf>
    <xf numFmtId="0" fontId="18" fillId="0" borderId="12" xfId="8" applyFont="1" applyBorder="1" applyAlignment="1">
      <alignment horizontal="left" wrapText="1"/>
    </xf>
    <xf numFmtId="0" fontId="18" fillId="0" borderId="21" xfId="8" applyFont="1" applyBorder="1" applyAlignment="1">
      <alignment horizontal="left" wrapText="1"/>
    </xf>
    <xf numFmtId="165" fontId="53" fillId="9" borderId="1" xfId="0" applyNumberFormat="1" applyFont="1" applyFill="1" applyBorder="1" applyAlignment="1">
      <alignment horizontal="center"/>
    </xf>
  </cellXfs>
  <cellStyles count="21">
    <cellStyle name="Currency" xfId="16" builtinId="4"/>
    <cellStyle name="Currency 2" xfId="9" xr:uid="{00000000-0005-0000-0000-000001000000}"/>
    <cellStyle name="Hyperlink" xfId="2" builtinId="8"/>
    <cellStyle name="Normal" xfId="0" builtinId="0"/>
    <cellStyle name="Normal 2" xfId="4" xr:uid="{00000000-0005-0000-0000-000004000000}"/>
    <cellStyle name="Normal 2 2" xfId="7" xr:uid="{00000000-0005-0000-0000-000005000000}"/>
    <cellStyle name="Normal 3" xfId="5" xr:uid="{00000000-0005-0000-0000-000006000000}"/>
    <cellStyle name="Normal 3 2" xfId="8" xr:uid="{00000000-0005-0000-0000-000007000000}"/>
    <cellStyle name="Normal 4" xfId="3" xr:uid="{00000000-0005-0000-0000-000008000000}"/>
    <cellStyle name="Normal 4 2" xfId="14" xr:uid="{00000000-0005-0000-0000-000009000000}"/>
    <cellStyle name="Normal 4 3" xfId="17" xr:uid="{00000000-0005-0000-0000-00000A000000}"/>
    <cellStyle name="Normal 5" xfId="6" xr:uid="{00000000-0005-0000-0000-00000B000000}"/>
    <cellStyle name="Normal 6" xfId="15" xr:uid="{00000000-0005-0000-0000-00000C000000}"/>
    <cellStyle name="Normal 7" xfId="18" xr:uid="{00000000-0005-0000-0000-00000D000000}"/>
    <cellStyle name="Normal 8" xfId="19" xr:uid="{00000000-0005-0000-0000-00000E000000}"/>
    <cellStyle name="Normal 9" xfId="20" xr:uid="{00000000-0005-0000-0000-00000F000000}"/>
    <cellStyle name="NormalRow" xfId="1" xr:uid="{00000000-0005-0000-0000-000010000000}"/>
    <cellStyle name="NormalRowBold" xfId="10" xr:uid="{00000000-0005-0000-0000-000011000000}"/>
    <cellStyle name="NormalRowCurrency" xfId="11" xr:uid="{00000000-0005-0000-0000-000012000000}"/>
    <cellStyle name="NormalRowCurrencyBold2" xfId="12" xr:uid="{00000000-0005-0000-0000-000013000000}"/>
    <cellStyle name="TitleBoldCenter" xfId="13" xr:uid="{00000000-0005-0000-0000-000014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1971675</xdr:colOff>
      <xdr:row>4</xdr:row>
      <xdr:rowOff>20395</xdr:rowOff>
    </xdr:to>
    <xdr:pic>
      <xdr:nvPicPr>
        <xdr:cNvPr id="2" name="Picture 1" descr="New Imag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1971675" cy="772870"/>
        </a:xfrm>
        <a:prstGeom prst="rect">
          <a:avLst/>
        </a:prstGeom>
      </xdr:spPr>
    </xdr:pic>
    <xdr:clientData/>
  </xdr:twoCellAnchor>
  <xdr:twoCellAnchor>
    <xdr:from>
      <xdr:col>0</xdr:col>
      <xdr:colOff>1076325</xdr:colOff>
      <xdr:row>33</xdr:row>
      <xdr:rowOff>219075</xdr:rowOff>
    </xdr:from>
    <xdr:to>
      <xdr:col>1</xdr:col>
      <xdr:colOff>228600</xdr:colOff>
      <xdr:row>33</xdr:row>
      <xdr:rowOff>542925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bwMode="auto">
        <a:xfrm>
          <a:off x="1076325" y="6286500"/>
          <a:ext cx="2181225" cy="323850"/>
        </a:xfrm>
        <a:prstGeom prst="rect">
          <a:avLst/>
        </a:prstGeom>
        <a:solidFill>
          <a:srgbClr val="FFFFFF"/>
        </a:solidFill>
        <a:ln w="9525">
          <a:solidFill>
            <a:srgbClr val="000000"/>
          </a:solidFill>
          <a:miter lim="800000"/>
          <a:headEnd/>
          <a:tailEnd/>
        </a:ln>
      </xdr:spPr>
      <xdr:txBody>
        <a:bodyPr vertOverflow="clip" wrap="square" rtlCol="0" anchor="t"/>
        <a:lstStyle/>
        <a:p>
          <a:r>
            <a:rPr lang="en-US" sz="1100" b="1"/>
            <a:t>     Test Menu Click here</a:t>
          </a:r>
        </a:p>
      </xdr:txBody>
    </xdr:sp>
    <xdr:clientData/>
  </xdr:twoCellAnchor>
  <xdr:twoCellAnchor>
    <xdr:from>
      <xdr:col>0</xdr:col>
      <xdr:colOff>2524125</xdr:colOff>
      <xdr:row>33</xdr:row>
      <xdr:rowOff>266700</xdr:rowOff>
    </xdr:from>
    <xdr:to>
      <xdr:col>1</xdr:col>
      <xdr:colOff>238125</xdr:colOff>
      <xdr:row>33</xdr:row>
      <xdr:rowOff>525780</xdr:rowOff>
    </xdr:to>
    <xdr:sp macro="" textlink="">
      <xdr:nvSpPr>
        <xdr:cNvPr id="6" name="Down Arrow 5">
          <a:extLst>
            <a:ext uri="{FF2B5EF4-FFF2-40B4-BE49-F238E27FC236}">
              <a16:creationId xmlns:a16="http://schemas.microsoft.com/office/drawing/2014/main" id="{00000000-0008-0000-0000-000006000000}"/>
            </a:ext>
          </a:extLst>
        </xdr:cNvPr>
        <xdr:cNvSpPr/>
      </xdr:nvSpPr>
      <xdr:spPr bwMode="auto">
        <a:xfrm>
          <a:off x="2524125" y="6334125"/>
          <a:ext cx="742950" cy="259080"/>
        </a:xfrm>
        <a:prstGeom prst="down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2047875</xdr:colOff>
      <xdr:row>4</xdr:row>
      <xdr:rowOff>123825</xdr:rowOff>
    </xdr:to>
    <xdr:pic>
      <xdr:nvPicPr>
        <xdr:cNvPr id="5" name="Picture 4" descr="New Image.JP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19335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xdr:colOff>
      <xdr:row>48</xdr:row>
      <xdr:rowOff>142875</xdr:rowOff>
    </xdr:from>
    <xdr:to>
      <xdr:col>6</xdr:col>
      <xdr:colOff>142875</xdr:colOff>
      <xdr:row>49</xdr:row>
      <xdr:rowOff>76200</xdr:rowOff>
    </xdr:to>
    <xdr:sp macro="" textlink="">
      <xdr:nvSpPr>
        <xdr:cNvPr id="1033" name="Text Box 56">
          <a:extLst>
            <a:ext uri="{FF2B5EF4-FFF2-40B4-BE49-F238E27FC236}">
              <a16:creationId xmlns:a16="http://schemas.microsoft.com/office/drawing/2014/main" id="{00000000-0008-0000-0200-000009040000}"/>
            </a:ext>
          </a:extLst>
        </xdr:cNvPr>
        <xdr:cNvSpPr txBox="1">
          <a:spLocks noChangeArrowheads="1"/>
        </xdr:cNvSpPr>
      </xdr:nvSpPr>
      <xdr:spPr bwMode="auto">
        <a:xfrm>
          <a:off x="3867150" y="13392150"/>
          <a:ext cx="133350" cy="200025"/>
        </a:xfrm>
        <a:prstGeom prst="rect">
          <a:avLst/>
        </a:prstGeom>
        <a:noFill/>
        <a:ln w="9525">
          <a:noFill/>
          <a:miter lim="800000"/>
          <a:headEnd/>
          <a:tailEnd/>
        </a:ln>
      </xdr:spPr>
    </xdr:sp>
    <xdr:clientData/>
  </xdr:twoCellAnchor>
  <xdr:twoCellAnchor>
    <xdr:from>
      <xdr:col>3</xdr:col>
      <xdr:colOff>533400</xdr:colOff>
      <xdr:row>46</xdr:row>
      <xdr:rowOff>114300</xdr:rowOff>
    </xdr:from>
    <xdr:to>
      <xdr:col>4</xdr:col>
      <xdr:colOff>0</xdr:colOff>
      <xdr:row>46</xdr:row>
      <xdr:rowOff>257175</xdr:rowOff>
    </xdr:to>
    <xdr:sp macro="" textlink="">
      <xdr:nvSpPr>
        <xdr:cNvPr id="1035" name="Text Box 74">
          <a:extLst>
            <a:ext uri="{FF2B5EF4-FFF2-40B4-BE49-F238E27FC236}">
              <a16:creationId xmlns:a16="http://schemas.microsoft.com/office/drawing/2014/main" id="{00000000-0008-0000-0200-00000B040000}"/>
            </a:ext>
          </a:extLst>
        </xdr:cNvPr>
        <xdr:cNvSpPr txBox="1">
          <a:spLocks noChangeArrowheads="1"/>
        </xdr:cNvSpPr>
      </xdr:nvSpPr>
      <xdr:spPr bwMode="auto">
        <a:xfrm>
          <a:off x="2466975" y="12830175"/>
          <a:ext cx="171450" cy="142875"/>
        </a:xfrm>
        <a:prstGeom prst="rect">
          <a:avLst/>
        </a:prstGeom>
        <a:solidFill>
          <a:srgbClr val="FFFFFF"/>
        </a:solidFill>
        <a:ln w="9525">
          <a:solidFill>
            <a:srgbClr val="000000"/>
          </a:solidFill>
          <a:miter lim="800000"/>
          <a:headEnd/>
          <a:tailEnd/>
        </a:ln>
      </xdr:spPr>
      <xdr:txBody>
        <a:bodyPr/>
        <a:lstStyle/>
        <a:p>
          <a:endParaRPr lang="en-US"/>
        </a:p>
      </xdr:txBody>
    </xdr:sp>
    <xdr:clientData/>
  </xdr:twoCellAnchor>
  <xdr:twoCellAnchor>
    <xdr:from>
      <xdr:col>5</xdr:col>
      <xdr:colOff>447675</xdr:colOff>
      <xdr:row>46</xdr:row>
      <xdr:rowOff>123825</xdr:rowOff>
    </xdr:from>
    <xdr:to>
      <xdr:col>5</xdr:col>
      <xdr:colOff>600075</xdr:colOff>
      <xdr:row>47</xdr:row>
      <xdr:rowOff>0</xdr:rowOff>
    </xdr:to>
    <xdr:sp macro="" textlink="">
      <xdr:nvSpPr>
        <xdr:cNvPr id="1036" name="Text Box 75">
          <a:extLst>
            <a:ext uri="{FF2B5EF4-FFF2-40B4-BE49-F238E27FC236}">
              <a16:creationId xmlns:a16="http://schemas.microsoft.com/office/drawing/2014/main" id="{00000000-0008-0000-0200-00000C040000}"/>
            </a:ext>
          </a:extLst>
        </xdr:cNvPr>
        <xdr:cNvSpPr txBox="1">
          <a:spLocks noChangeArrowheads="1"/>
        </xdr:cNvSpPr>
      </xdr:nvSpPr>
      <xdr:spPr bwMode="auto">
        <a:xfrm>
          <a:off x="3695700" y="12839700"/>
          <a:ext cx="152400" cy="142875"/>
        </a:xfrm>
        <a:prstGeom prst="rect">
          <a:avLst/>
        </a:prstGeom>
        <a:solidFill>
          <a:srgbClr val="FFFFFF"/>
        </a:solidFill>
        <a:ln w="9525">
          <a:solidFill>
            <a:srgbClr val="000000"/>
          </a:solidFill>
          <a:miter lim="800000"/>
          <a:headEnd/>
          <a:tailEnd/>
        </a:ln>
      </xdr:spPr>
    </xdr:sp>
    <xdr:clientData/>
  </xdr:twoCellAnchor>
  <xdr:twoCellAnchor>
    <xdr:from>
      <xdr:col>4</xdr:col>
      <xdr:colOff>361950</xdr:colOff>
      <xdr:row>34</xdr:row>
      <xdr:rowOff>76200</xdr:rowOff>
    </xdr:from>
    <xdr:to>
      <xdr:col>4</xdr:col>
      <xdr:colOff>542925</xdr:colOff>
      <xdr:row>34</xdr:row>
      <xdr:rowOff>247650</xdr:rowOff>
    </xdr:to>
    <xdr:sp macro="" textlink="">
      <xdr:nvSpPr>
        <xdr:cNvPr id="1040" name="Text Box 85">
          <a:extLst>
            <a:ext uri="{FF2B5EF4-FFF2-40B4-BE49-F238E27FC236}">
              <a16:creationId xmlns:a16="http://schemas.microsoft.com/office/drawing/2014/main" id="{00000000-0008-0000-0200-000010040000}"/>
            </a:ext>
          </a:extLst>
        </xdr:cNvPr>
        <xdr:cNvSpPr txBox="1">
          <a:spLocks noChangeArrowheads="1"/>
        </xdr:cNvSpPr>
      </xdr:nvSpPr>
      <xdr:spPr bwMode="auto">
        <a:xfrm>
          <a:off x="3724275" y="8572500"/>
          <a:ext cx="180975" cy="171450"/>
        </a:xfrm>
        <a:prstGeom prst="rect">
          <a:avLst/>
        </a:prstGeom>
        <a:solidFill>
          <a:srgbClr val="FFFFFF"/>
        </a:solidFill>
        <a:ln w="9525">
          <a:solidFill>
            <a:srgbClr val="000000"/>
          </a:solidFill>
          <a:miter lim="800000"/>
          <a:headEnd/>
          <a:tailEnd/>
        </a:ln>
      </xdr:spPr>
      <xdr:txBody>
        <a:bodyPr/>
        <a:lstStyle/>
        <a:p>
          <a:r>
            <a:rPr lang="en-US"/>
            <a:t>x</a:t>
          </a:r>
        </a:p>
      </xdr:txBody>
    </xdr:sp>
    <xdr:clientData/>
  </xdr:twoCellAnchor>
  <xdr:twoCellAnchor>
    <xdr:from>
      <xdr:col>3</xdr:col>
      <xdr:colOff>523875</xdr:colOff>
      <xdr:row>51</xdr:row>
      <xdr:rowOff>123825</xdr:rowOff>
    </xdr:from>
    <xdr:to>
      <xdr:col>3</xdr:col>
      <xdr:colOff>695325</xdr:colOff>
      <xdr:row>52</xdr:row>
      <xdr:rowOff>0</xdr:rowOff>
    </xdr:to>
    <xdr:sp macro="" textlink="">
      <xdr:nvSpPr>
        <xdr:cNvPr id="1055" name="Text Box 74">
          <a:extLst>
            <a:ext uri="{FF2B5EF4-FFF2-40B4-BE49-F238E27FC236}">
              <a16:creationId xmlns:a16="http://schemas.microsoft.com/office/drawing/2014/main" id="{00000000-0008-0000-0200-00001F040000}"/>
            </a:ext>
          </a:extLst>
        </xdr:cNvPr>
        <xdr:cNvSpPr txBox="1">
          <a:spLocks noChangeArrowheads="1"/>
        </xdr:cNvSpPr>
      </xdr:nvSpPr>
      <xdr:spPr bwMode="auto">
        <a:xfrm>
          <a:off x="2457450" y="14173200"/>
          <a:ext cx="171450" cy="142875"/>
        </a:xfrm>
        <a:prstGeom prst="rect">
          <a:avLst/>
        </a:prstGeom>
        <a:solidFill>
          <a:srgbClr val="FFFFFF"/>
        </a:solidFill>
        <a:ln w="9525">
          <a:solidFill>
            <a:srgbClr val="000000"/>
          </a:solidFill>
          <a:miter lim="800000"/>
          <a:headEnd/>
          <a:tailEnd/>
        </a:ln>
      </xdr:spPr>
    </xdr:sp>
    <xdr:clientData/>
  </xdr:twoCellAnchor>
  <xdr:twoCellAnchor>
    <xdr:from>
      <xdr:col>3</xdr:col>
      <xdr:colOff>523875</xdr:colOff>
      <xdr:row>52</xdr:row>
      <xdr:rowOff>123825</xdr:rowOff>
    </xdr:from>
    <xdr:to>
      <xdr:col>3</xdr:col>
      <xdr:colOff>695325</xdr:colOff>
      <xdr:row>53</xdr:row>
      <xdr:rowOff>0</xdr:rowOff>
    </xdr:to>
    <xdr:sp macro="" textlink="">
      <xdr:nvSpPr>
        <xdr:cNvPr id="1056" name="Text Box 74">
          <a:extLst>
            <a:ext uri="{FF2B5EF4-FFF2-40B4-BE49-F238E27FC236}">
              <a16:creationId xmlns:a16="http://schemas.microsoft.com/office/drawing/2014/main" id="{00000000-0008-0000-0200-000020040000}"/>
            </a:ext>
          </a:extLst>
        </xdr:cNvPr>
        <xdr:cNvSpPr txBox="1">
          <a:spLocks noChangeArrowheads="1"/>
        </xdr:cNvSpPr>
      </xdr:nvSpPr>
      <xdr:spPr bwMode="auto">
        <a:xfrm>
          <a:off x="2457450" y="14439900"/>
          <a:ext cx="171450" cy="142875"/>
        </a:xfrm>
        <a:prstGeom prst="rect">
          <a:avLst/>
        </a:prstGeom>
        <a:solidFill>
          <a:srgbClr val="FFFFFF"/>
        </a:solidFill>
        <a:ln w="9525">
          <a:solidFill>
            <a:srgbClr val="000000"/>
          </a:solidFill>
          <a:miter lim="800000"/>
          <a:headEnd/>
          <a:tailEnd/>
        </a:ln>
      </xdr:spPr>
    </xdr:sp>
    <xdr:clientData/>
  </xdr:twoCellAnchor>
  <xdr:twoCellAnchor>
    <xdr:from>
      <xdr:col>3</xdr:col>
      <xdr:colOff>523875</xdr:colOff>
      <xdr:row>53</xdr:row>
      <xdr:rowOff>114300</xdr:rowOff>
    </xdr:from>
    <xdr:to>
      <xdr:col>3</xdr:col>
      <xdr:colOff>695325</xdr:colOff>
      <xdr:row>53</xdr:row>
      <xdr:rowOff>257175</xdr:rowOff>
    </xdr:to>
    <xdr:sp macro="" textlink="">
      <xdr:nvSpPr>
        <xdr:cNvPr id="1057" name="Text Box 74">
          <a:extLst>
            <a:ext uri="{FF2B5EF4-FFF2-40B4-BE49-F238E27FC236}">
              <a16:creationId xmlns:a16="http://schemas.microsoft.com/office/drawing/2014/main" id="{00000000-0008-0000-0200-000021040000}"/>
            </a:ext>
          </a:extLst>
        </xdr:cNvPr>
        <xdr:cNvSpPr txBox="1">
          <a:spLocks noChangeArrowheads="1"/>
        </xdr:cNvSpPr>
      </xdr:nvSpPr>
      <xdr:spPr bwMode="auto">
        <a:xfrm>
          <a:off x="2457450" y="14697075"/>
          <a:ext cx="171450" cy="142875"/>
        </a:xfrm>
        <a:prstGeom prst="rect">
          <a:avLst/>
        </a:prstGeom>
        <a:solidFill>
          <a:srgbClr val="FFFFFF"/>
        </a:solidFill>
        <a:ln w="9525">
          <a:solidFill>
            <a:srgbClr val="000000"/>
          </a:solidFill>
          <a:miter lim="800000"/>
          <a:headEnd/>
          <a:tailEnd/>
        </a:ln>
      </xdr:spPr>
    </xdr:sp>
    <xdr:clientData/>
  </xdr:twoCellAnchor>
  <xdr:twoCellAnchor>
    <xdr:from>
      <xdr:col>3</xdr:col>
      <xdr:colOff>523875</xdr:colOff>
      <xdr:row>54</xdr:row>
      <xdr:rowOff>114300</xdr:rowOff>
    </xdr:from>
    <xdr:to>
      <xdr:col>3</xdr:col>
      <xdr:colOff>695325</xdr:colOff>
      <xdr:row>54</xdr:row>
      <xdr:rowOff>257175</xdr:rowOff>
    </xdr:to>
    <xdr:sp macro="" textlink="">
      <xdr:nvSpPr>
        <xdr:cNvPr id="1058" name="Text Box 74">
          <a:extLst>
            <a:ext uri="{FF2B5EF4-FFF2-40B4-BE49-F238E27FC236}">
              <a16:creationId xmlns:a16="http://schemas.microsoft.com/office/drawing/2014/main" id="{00000000-0008-0000-0200-000022040000}"/>
            </a:ext>
          </a:extLst>
        </xdr:cNvPr>
        <xdr:cNvSpPr txBox="1">
          <a:spLocks noChangeArrowheads="1"/>
        </xdr:cNvSpPr>
      </xdr:nvSpPr>
      <xdr:spPr bwMode="auto">
        <a:xfrm>
          <a:off x="2457450" y="14963775"/>
          <a:ext cx="171450" cy="142875"/>
        </a:xfrm>
        <a:prstGeom prst="rect">
          <a:avLst/>
        </a:prstGeom>
        <a:solidFill>
          <a:srgbClr val="FFFFFF"/>
        </a:solidFill>
        <a:ln w="9525">
          <a:solidFill>
            <a:srgbClr val="000000"/>
          </a:solidFill>
          <a:miter lim="800000"/>
          <a:headEnd/>
          <a:tailEnd/>
        </a:ln>
      </xdr:spPr>
    </xdr:sp>
    <xdr:clientData/>
  </xdr:twoCellAnchor>
  <xdr:twoCellAnchor editAs="oneCell">
    <xdr:from>
      <xdr:col>9</xdr:col>
      <xdr:colOff>0</xdr:colOff>
      <xdr:row>50</xdr:row>
      <xdr:rowOff>95250</xdr:rowOff>
    </xdr:from>
    <xdr:to>
      <xdr:col>9</xdr:col>
      <xdr:colOff>28575</xdr:colOff>
      <xdr:row>50</xdr:row>
      <xdr:rowOff>123825</xdr:rowOff>
    </xdr:to>
    <xdr:pic>
      <xdr:nvPicPr>
        <xdr:cNvPr id="1074" name="Picture 93">
          <a:extLst>
            <a:ext uri="{FF2B5EF4-FFF2-40B4-BE49-F238E27FC236}">
              <a16:creationId xmlns:a16="http://schemas.microsoft.com/office/drawing/2014/main" id="{00000000-0008-0000-0200-000032040000}"/>
            </a:ext>
          </a:extLst>
        </xdr:cNvPr>
        <xdr:cNvPicPr>
          <a:picLocks noChangeAspect="1"/>
        </xdr:cNvPicPr>
      </xdr:nvPicPr>
      <xdr:blipFill>
        <a:blip xmlns:r="http://schemas.openxmlformats.org/officeDocument/2006/relationships" r:embed="rId1" cstate="print"/>
        <a:srcRect/>
        <a:stretch>
          <a:fillRect/>
        </a:stretch>
      </xdr:blipFill>
      <xdr:spPr bwMode="auto">
        <a:xfrm>
          <a:off x="5686425" y="13877925"/>
          <a:ext cx="28575" cy="28575"/>
        </a:xfrm>
        <a:prstGeom prst="rect">
          <a:avLst/>
        </a:prstGeom>
        <a:noFill/>
        <a:ln w="9525">
          <a:noFill/>
          <a:miter lim="800000"/>
          <a:headEnd/>
          <a:tailEnd/>
        </a:ln>
      </xdr:spPr>
    </xdr:pic>
    <xdr:clientData/>
  </xdr:twoCellAnchor>
  <xdr:twoCellAnchor>
    <xdr:from>
      <xdr:col>8</xdr:col>
      <xdr:colOff>447675</xdr:colOff>
      <xdr:row>20</xdr:row>
      <xdr:rowOff>95250</xdr:rowOff>
    </xdr:from>
    <xdr:to>
      <xdr:col>8</xdr:col>
      <xdr:colOff>600075</xdr:colOff>
      <xdr:row>21</xdr:row>
      <xdr:rowOff>0</xdr:rowOff>
    </xdr:to>
    <xdr:sp macro="" textlink="">
      <xdr:nvSpPr>
        <xdr:cNvPr id="1081" name="Rectangle 49">
          <a:extLst>
            <a:ext uri="{FF2B5EF4-FFF2-40B4-BE49-F238E27FC236}">
              <a16:creationId xmlns:a16="http://schemas.microsoft.com/office/drawing/2014/main" id="{00000000-0008-0000-0200-000039040000}"/>
            </a:ext>
          </a:extLst>
        </xdr:cNvPr>
        <xdr:cNvSpPr>
          <a:spLocks noChangeArrowheads="1"/>
        </xdr:cNvSpPr>
      </xdr:nvSpPr>
      <xdr:spPr bwMode="auto">
        <a:xfrm>
          <a:off x="6134100" y="4924425"/>
          <a:ext cx="152400" cy="171450"/>
        </a:xfrm>
        <a:prstGeom prst="rect">
          <a:avLst/>
        </a:prstGeom>
        <a:solidFill>
          <a:srgbClr val="FFFFFF"/>
        </a:solidFill>
        <a:ln w="9525">
          <a:solidFill>
            <a:srgbClr val="000000"/>
          </a:solidFill>
          <a:miter lim="800000"/>
          <a:headEnd/>
          <a:tailEnd/>
        </a:ln>
      </xdr:spPr>
    </xdr:sp>
    <xdr:clientData/>
  </xdr:twoCellAnchor>
  <xdr:oneCellAnchor>
    <xdr:from>
      <xdr:col>7</xdr:col>
      <xdr:colOff>142875</xdr:colOff>
      <xdr:row>21</xdr:row>
      <xdr:rowOff>66675</xdr:rowOff>
    </xdr:from>
    <xdr:ext cx="1933575" cy="485776"/>
    <xdr:sp macro="" textlink="">
      <xdr:nvSpPr>
        <xdr:cNvPr id="73" name="TextBox 72">
          <a:extLst>
            <a:ext uri="{FF2B5EF4-FFF2-40B4-BE49-F238E27FC236}">
              <a16:creationId xmlns:a16="http://schemas.microsoft.com/office/drawing/2014/main" id="{00000000-0008-0000-0200-000049000000}"/>
            </a:ext>
          </a:extLst>
        </xdr:cNvPr>
        <xdr:cNvSpPr txBox="1"/>
      </xdr:nvSpPr>
      <xdr:spPr>
        <a:xfrm>
          <a:off x="4610100" y="5162550"/>
          <a:ext cx="1933575" cy="485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100"/>
        </a:p>
      </xdr:txBody>
    </xdr:sp>
    <xdr:clientData/>
  </xdr:oneCellAnchor>
  <xdr:twoCellAnchor editAs="oneCell">
    <xdr:from>
      <xdr:col>0</xdr:col>
      <xdr:colOff>0</xdr:colOff>
      <xdr:row>0</xdr:row>
      <xdr:rowOff>0</xdr:rowOff>
    </xdr:from>
    <xdr:to>
      <xdr:col>6</xdr:col>
      <xdr:colOff>0</xdr:colOff>
      <xdr:row>4</xdr:row>
      <xdr:rowOff>3174</xdr:rowOff>
    </xdr:to>
    <xdr:pic>
      <xdr:nvPicPr>
        <xdr:cNvPr id="37" name="Picture 36" descr="New Image">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2" cstate="print"/>
        <a:srcRect/>
        <a:stretch>
          <a:fillRect/>
        </a:stretch>
      </xdr:blipFill>
      <xdr:spPr bwMode="auto">
        <a:xfrm>
          <a:off x="0" y="0"/>
          <a:ext cx="2000250" cy="70484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9525</xdr:colOff>
      <xdr:row>25</xdr:row>
      <xdr:rowOff>0</xdr:rowOff>
    </xdr:from>
    <xdr:to>
      <xdr:col>6</xdr:col>
      <xdr:colOff>142875</xdr:colOff>
      <xdr:row>27</xdr:row>
      <xdr:rowOff>28575</xdr:rowOff>
    </xdr:to>
    <xdr:sp macro="" textlink="">
      <xdr:nvSpPr>
        <xdr:cNvPr id="2" name="Text Box 56">
          <a:extLst>
            <a:ext uri="{FF2B5EF4-FFF2-40B4-BE49-F238E27FC236}">
              <a16:creationId xmlns:a16="http://schemas.microsoft.com/office/drawing/2014/main" id="{A01005A6-488F-44AF-A56A-4597E92C8B08}"/>
            </a:ext>
          </a:extLst>
        </xdr:cNvPr>
        <xdr:cNvSpPr txBox="1">
          <a:spLocks noChangeArrowheads="1"/>
        </xdr:cNvSpPr>
      </xdr:nvSpPr>
      <xdr:spPr bwMode="auto">
        <a:xfrm>
          <a:off x="2009775" y="12230100"/>
          <a:ext cx="133350" cy="200025"/>
        </a:xfrm>
        <a:prstGeom prst="rect">
          <a:avLst/>
        </a:prstGeom>
        <a:noFill/>
        <a:ln w="9525">
          <a:noFill/>
          <a:miter lim="800000"/>
          <a:headEnd/>
          <a:tailEnd/>
        </a:ln>
      </xdr:spPr>
    </xdr:sp>
    <xdr:clientData/>
  </xdr:twoCellAnchor>
  <xdr:twoCellAnchor editAs="oneCell">
    <xdr:from>
      <xdr:col>9</xdr:col>
      <xdr:colOff>0</xdr:colOff>
      <xdr:row>25</xdr:row>
      <xdr:rowOff>0</xdr:rowOff>
    </xdr:from>
    <xdr:to>
      <xdr:col>9</xdr:col>
      <xdr:colOff>28575</xdr:colOff>
      <xdr:row>25</xdr:row>
      <xdr:rowOff>28575</xdr:rowOff>
    </xdr:to>
    <xdr:pic>
      <xdr:nvPicPr>
        <xdr:cNvPr id="10" name="Picture 93">
          <a:extLst>
            <a:ext uri="{FF2B5EF4-FFF2-40B4-BE49-F238E27FC236}">
              <a16:creationId xmlns:a16="http://schemas.microsoft.com/office/drawing/2014/main" id="{7EE11946-8D05-4F92-A4AE-CF289A90B60F}"/>
            </a:ext>
          </a:extLst>
        </xdr:cNvPr>
        <xdr:cNvPicPr>
          <a:picLocks noChangeAspect="1"/>
        </xdr:cNvPicPr>
      </xdr:nvPicPr>
      <xdr:blipFill>
        <a:blip xmlns:r="http://schemas.openxmlformats.org/officeDocument/2006/relationships" r:embed="rId1" cstate="print"/>
        <a:srcRect/>
        <a:stretch>
          <a:fillRect/>
        </a:stretch>
      </xdr:blipFill>
      <xdr:spPr bwMode="auto">
        <a:xfrm>
          <a:off x="3000375" y="12715875"/>
          <a:ext cx="28575" cy="28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bwMode="auto">
        <a:solidFill>
          <a:srgbClr val="FFFFFF"/>
        </a:solidFill>
        <a:ln w="9525">
          <a:solidFill>
            <a:srgbClr val="000000"/>
          </a:solidFill>
          <a:miter lim="800000"/>
          <a:headEnd/>
          <a:tailEnd/>
        </a:ln>
      </a:spPr>
      <a:body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jordan@iuhealth.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1:I1561"/>
  <sheetViews>
    <sheetView tabSelected="1" topLeftCell="A6" zoomScaleNormal="100" workbookViewId="0">
      <selection activeCell="H14" sqref="H14"/>
    </sheetView>
  </sheetViews>
  <sheetFormatPr defaultColWidth="9.140625" defaultRowHeight="12.75" x14ac:dyDescent="0.2"/>
  <cols>
    <col min="1" max="1" width="45.42578125" customWidth="1"/>
    <col min="2" max="2" width="19" customWidth="1"/>
    <col min="3" max="3" width="13" style="158" customWidth="1"/>
    <col min="4" max="4" width="18.28515625" style="156" customWidth="1"/>
    <col min="5" max="5" width="16.28515625" style="166" customWidth="1"/>
    <col min="6" max="6" width="19.5703125" style="156" customWidth="1"/>
  </cols>
  <sheetData>
    <row r="1" spans="1:6" ht="15" x14ac:dyDescent="0.25">
      <c r="A1" s="21"/>
      <c r="B1" s="22"/>
      <c r="C1" s="178"/>
      <c r="D1" s="192"/>
      <c r="E1" s="175" t="s">
        <v>16</v>
      </c>
      <c r="F1" s="159"/>
    </row>
    <row r="2" spans="1:6" ht="15.75" x14ac:dyDescent="0.25">
      <c r="A2" s="1"/>
      <c r="C2" s="316" t="s">
        <v>404</v>
      </c>
      <c r="D2" s="316"/>
      <c r="E2" s="176" t="s">
        <v>5</v>
      </c>
      <c r="F2" s="160"/>
    </row>
    <row r="3" spans="1:6" ht="15.75" x14ac:dyDescent="0.25">
      <c r="A3" s="1"/>
      <c r="C3" s="316" t="s">
        <v>405</v>
      </c>
      <c r="D3" s="316"/>
      <c r="E3" s="176" t="s">
        <v>7</v>
      </c>
      <c r="F3" s="160" t="s">
        <v>2591</v>
      </c>
    </row>
    <row r="4" spans="1:6" x14ac:dyDescent="0.2">
      <c r="A4" s="1"/>
      <c r="E4" s="176" t="s">
        <v>18</v>
      </c>
      <c r="F4" s="199" t="s">
        <v>2592</v>
      </c>
    </row>
    <row r="5" spans="1:6" ht="15" x14ac:dyDescent="0.25">
      <c r="A5" s="1"/>
      <c r="E5" s="176" t="s">
        <v>28</v>
      </c>
      <c r="F5" s="160" t="s">
        <v>90</v>
      </c>
    </row>
    <row r="7" spans="1:6" ht="7.35" customHeight="1" x14ac:dyDescent="0.2">
      <c r="A7" s="317"/>
      <c r="B7" s="318"/>
      <c r="C7" s="318"/>
      <c r="D7" s="318"/>
      <c r="E7" s="318"/>
      <c r="F7" s="161"/>
    </row>
    <row r="8" spans="1:6" ht="15" x14ac:dyDescent="0.25">
      <c r="A8" s="13" t="s">
        <v>19</v>
      </c>
      <c r="B8" s="305"/>
      <c r="C8" s="31"/>
      <c r="D8" s="157"/>
      <c r="E8" s="173"/>
      <c r="F8" s="157"/>
    </row>
    <row r="9" spans="1:6" s="53" customFormat="1" ht="39" customHeight="1" x14ac:dyDescent="0.2">
      <c r="A9" s="94" t="s">
        <v>25</v>
      </c>
      <c r="B9" s="314"/>
      <c r="C9" s="314"/>
      <c r="D9" s="314"/>
      <c r="E9" s="314"/>
      <c r="F9" s="314"/>
    </row>
    <row r="10" spans="1:6" ht="15" x14ac:dyDescent="0.25">
      <c r="A10" s="15" t="s">
        <v>20</v>
      </c>
      <c r="B10" s="45"/>
      <c r="C10" s="33"/>
      <c r="D10" s="157"/>
      <c r="E10" s="173"/>
      <c r="F10" s="157"/>
    </row>
    <row r="11" spans="1:6" ht="15" x14ac:dyDescent="0.25">
      <c r="A11" s="16" t="s">
        <v>12</v>
      </c>
      <c r="B11" s="33"/>
      <c r="C11" s="33"/>
      <c r="D11" s="193"/>
      <c r="E11" s="177"/>
      <c r="F11" s="157"/>
    </row>
    <row r="12" spans="1:6" ht="7.35" customHeight="1" x14ac:dyDescent="0.2">
      <c r="A12" s="318"/>
      <c r="B12" s="318"/>
      <c r="C12" s="318"/>
      <c r="D12" s="318"/>
      <c r="E12" s="318"/>
      <c r="F12" s="161"/>
    </row>
    <row r="13" spans="1:6" ht="15" x14ac:dyDescent="0.25">
      <c r="A13" s="17" t="s">
        <v>13</v>
      </c>
      <c r="B13" s="294"/>
      <c r="C13" s="45"/>
      <c r="D13" s="302" t="s">
        <v>7451</v>
      </c>
      <c r="E13" s="302"/>
      <c r="F13" s="157"/>
    </row>
    <row r="14" spans="1:6" ht="15" x14ac:dyDescent="0.25">
      <c r="A14" s="14" t="s">
        <v>26</v>
      </c>
      <c r="B14" s="228"/>
      <c r="C14" s="45"/>
      <c r="D14" s="302" t="s">
        <v>3</v>
      </c>
      <c r="E14" s="303"/>
      <c r="F14" s="157"/>
    </row>
    <row r="15" spans="1:6" ht="15" x14ac:dyDescent="0.25">
      <c r="A15" s="15" t="s">
        <v>21</v>
      </c>
      <c r="B15" s="294"/>
      <c r="C15" s="45"/>
      <c r="D15" s="302" t="s">
        <v>17</v>
      </c>
      <c r="E15" s="303"/>
      <c r="F15" s="157"/>
    </row>
    <row r="16" spans="1:6" x14ac:dyDescent="0.2">
      <c r="A16" s="18"/>
      <c r="B16" s="93"/>
      <c r="C16" s="180"/>
      <c r="D16" s="302" t="s">
        <v>18</v>
      </c>
      <c r="E16" s="304"/>
      <c r="F16" s="157"/>
    </row>
    <row r="17" spans="1:8" ht="7.35" customHeight="1" x14ac:dyDescent="0.2">
      <c r="A17" s="319"/>
      <c r="B17" s="319"/>
      <c r="C17" s="319"/>
      <c r="D17" s="319"/>
      <c r="E17" s="319"/>
      <c r="F17" s="161"/>
    </row>
    <row r="18" spans="1:8" ht="15" x14ac:dyDescent="0.25">
      <c r="A18" s="17" t="s">
        <v>14</v>
      </c>
      <c r="B18" s="226"/>
      <c r="C18" s="227"/>
      <c r="D18" s="298" t="s">
        <v>101</v>
      </c>
      <c r="E18" s="174"/>
      <c r="F18" s="162" t="s">
        <v>839</v>
      </c>
    </row>
    <row r="19" spans="1:8" ht="15" x14ac:dyDescent="0.25">
      <c r="A19" s="15" t="s">
        <v>22</v>
      </c>
      <c r="B19" s="229"/>
      <c r="C19" s="230"/>
      <c r="D19" s="299" t="s">
        <v>24</v>
      </c>
      <c r="E19" s="177"/>
      <c r="F19" s="162" t="s">
        <v>839</v>
      </c>
      <c r="H19" s="146"/>
    </row>
    <row r="20" spans="1:8" ht="15" x14ac:dyDescent="0.25">
      <c r="A20" s="19" t="s">
        <v>23</v>
      </c>
      <c r="B20" s="231"/>
      <c r="C20" s="227"/>
      <c r="D20" s="300"/>
      <c r="E20" s="301"/>
      <c r="F20" s="157"/>
      <c r="H20" s="146"/>
    </row>
    <row r="21" spans="1:8" ht="12" customHeight="1" x14ac:dyDescent="0.2">
      <c r="A21" s="323" t="s">
        <v>773</v>
      </c>
      <c r="B21" s="323"/>
      <c r="C21" s="323"/>
      <c r="D21" s="323"/>
      <c r="E21" s="323"/>
      <c r="F21" s="157"/>
      <c r="H21" s="146"/>
    </row>
    <row r="22" spans="1:8" ht="15" customHeight="1" x14ac:dyDescent="0.2">
      <c r="A22" s="324" t="s">
        <v>769</v>
      </c>
      <c r="B22" s="325"/>
      <c r="C22" s="326"/>
      <c r="D22" s="194"/>
      <c r="E22" s="553" t="s">
        <v>771</v>
      </c>
      <c r="F22" s="216" t="s">
        <v>770</v>
      </c>
      <c r="H22" s="146"/>
    </row>
    <row r="23" spans="1:8" ht="15" customHeight="1" x14ac:dyDescent="0.2">
      <c r="A23" s="315" t="s">
        <v>772</v>
      </c>
      <c r="B23" s="315"/>
      <c r="C23" s="315"/>
      <c r="D23" s="194"/>
      <c r="E23" s="553"/>
      <c r="F23" s="216" t="s">
        <v>770</v>
      </c>
      <c r="H23" s="146"/>
    </row>
    <row r="24" spans="1:8" ht="15" customHeight="1" x14ac:dyDescent="0.2">
      <c r="A24" s="324" t="s">
        <v>774</v>
      </c>
      <c r="B24" s="325"/>
      <c r="C24" s="326"/>
      <c r="D24" s="194"/>
      <c r="E24" s="217" t="s">
        <v>771</v>
      </c>
      <c r="F24" s="163" t="s">
        <v>770</v>
      </c>
      <c r="H24" s="146"/>
    </row>
    <row r="25" spans="1:8" ht="7.35" customHeight="1" x14ac:dyDescent="0.2">
      <c r="A25" s="321"/>
      <c r="B25" s="322"/>
      <c r="C25" s="322"/>
      <c r="D25" s="322"/>
      <c r="E25" s="322"/>
      <c r="F25" s="164"/>
      <c r="H25" s="146"/>
    </row>
    <row r="26" spans="1:8" ht="15" x14ac:dyDescent="0.25">
      <c r="A26" s="17" t="s">
        <v>102</v>
      </c>
      <c r="B26" s="294"/>
      <c r="C26" s="45"/>
      <c r="D26" s="193" t="s">
        <v>7448</v>
      </c>
      <c r="E26" s="295"/>
      <c r="F26" s="32"/>
      <c r="H26" s="146"/>
    </row>
    <row r="27" spans="1:8" x14ac:dyDescent="0.2">
      <c r="A27" s="15" t="s">
        <v>104</v>
      </c>
      <c r="B27" s="93"/>
      <c r="C27" s="180"/>
      <c r="D27" s="193" t="s">
        <v>7449</v>
      </c>
      <c r="E27" s="296"/>
      <c r="F27" s="32"/>
    </row>
    <row r="28" spans="1:8" ht="15" x14ac:dyDescent="0.25">
      <c r="A28" s="14" t="s">
        <v>26</v>
      </c>
      <c r="B28" s="294"/>
      <c r="C28" s="294"/>
      <c r="D28" s="193" t="s">
        <v>7450</v>
      </c>
      <c r="E28" s="297"/>
      <c r="F28" s="215"/>
    </row>
    <row r="29" spans="1:8" ht="10.5" customHeight="1" x14ac:dyDescent="0.25">
      <c r="A29" s="19" t="s">
        <v>27</v>
      </c>
      <c r="B29" s="226"/>
      <c r="C29" s="227"/>
      <c r="D29" s="215"/>
      <c r="E29" s="214"/>
      <c r="F29" s="215"/>
    </row>
    <row r="30" spans="1:8" ht="28.5" customHeight="1" x14ac:dyDescent="0.2">
      <c r="A30" s="312" t="s">
        <v>2629</v>
      </c>
      <c r="B30" s="312"/>
      <c r="C30" s="312"/>
      <c r="D30" s="312"/>
      <c r="E30" s="312"/>
      <c r="F30" s="312"/>
    </row>
    <row r="31" spans="1:8" ht="7.35" customHeight="1" x14ac:dyDescent="0.2">
      <c r="A31" s="319"/>
      <c r="B31" s="319"/>
      <c r="C31" s="319"/>
      <c r="D31" s="319"/>
      <c r="E31" s="319"/>
      <c r="F31" s="161"/>
    </row>
    <row r="32" spans="1:8" ht="19.5" customHeight="1" x14ac:dyDescent="0.35">
      <c r="A32" s="20" t="s">
        <v>105</v>
      </c>
      <c r="B32" s="320"/>
      <c r="C32" s="320"/>
      <c r="D32" s="320"/>
      <c r="E32" s="320"/>
      <c r="F32" s="320"/>
    </row>
    <row r="33" spans="1:9" ht="7.35" customHeight="1" x14ac:dyDescent="0.2">
      <c r="A33" s="319"/>
      <c r="B33" s="319"/>
      <c r="C33" s="319"/>
      <c r="D33" s="319"/>
      <c r="E33" s="319"/>
      <c r="F33" s="161"/>
    </row>
    <row r="34" spans="1:9" ht="49.5" customHeight="1" x14ac:dyDescent="0.2">
      <c r="A34" s="313" t="s">
        <v>132</v>
      </c>
      <c r="B34" s="313"/>
      <c r="C34" s="313"/>
      <c r="D34" s="313"/>
      <c r="E34" s="313"/>
      <c r="F34" s="313"/>
    </row>
    <row r="35" spans="1:9" ht="15" x14ac:dyDescent="0.25">
      <c r="A35" s="23" t="s">
        <v>15</v>
      </c>
      <c r="B35" s="6" t="s">
        <v>29</v>
      </c>
      <c r="C35" s="179" t="s">
        <v>30</v>
      </c>
      <c r="D35" s="6" t="s">
        <v>1342</v>
      </c>
      <c r="E35" s="198" t="s">
        <v>2588</v>
      </c>
      <c r="F35" s="148" t="s">
        <v>768</v>
      </c>
      <c r="G35" s="38"/>
      <c r="H35" s="39"/>
      <c r="I35" s="39"/>
    </row>
    <row r="36" spans="1:9" ht="15" x14ac:dyDescent="0.25">
      <c r="A36" s="42" t="s">
        <v>2583</v>
      </c>
      <c r="B36" s="233" t="s">
        <v>184</v>
      </c>
      <c r="C36" s="33" t="s">
        <v>185</v>
      </c>
      <c r="D36" s="174" t="s">
        <v>185</v>
      </c>
      <c r="E36" s="177" t="s">
        <v>185</v>
      </c>
      <c r="F36" s="157" t="s">
        <v>185</v>
      </c>
    </row>
    <row r="37" spans="1:9" ht="12" hidden="1" customHeight="1" x14ac:dyDescent="0.2">
      <c r="A37" s="238" t="s">
        <v>2783</v>
      </c>
      <c r="B37" s="157">
        <v>11669</v>
      </c>
      <c r="C37" s="32" t="s">
        <v>4232</v>
      </c>
      <c r="D37" s="32"/>
      <c r="E37" s="173">
        <v>47</v>
      </c>
      <c r="F37" s="34" t="s">
        <v>756</v>
      </c>
    </row>
    <row r="38" spans="1:9" hidden="1" x14ac:dyDescent="0.2">
      <c r="A38" s="306" t="s">
        <v>2784</v>
      </c>
      <c r="B38" s="157">
        <v>11670</v>
      </c>
      <c r="C38" s="32">
        <v>86036</v>
      </c>
      <c r="D38" s="32"/>
      <c r="E38" s="173">
        <v>37</v>
      </c>
      <c r="F38" s="34" t="s">
        <v>756</v>
      </c>
    </row>
    <row r="39" spans="1:9" hidden="1" x14ac:dyDescent="0.2">
      <c r="A39" s="245" t="s">
        <v>3998</v>
      </c>
      <c r="B39" s="157" t="s">
        <v>2587</v>
      </c>
      <c r="C39" s="32">
        <v>86235</v>
      </c>
      <c r="D39" s="32"/>
      <c r="E39" s="173">
        <v>98.94</v>
      </c>
      <c r="F39" s="34" t="s">
        <v>756</v>
      </c>
    </row>
    <row r="40" spans="1:9" hidden="1" x14ac:dyDescent="0.2">
      <c r="A40" s="34" t="s">
        <v>937</v>
      </c>
      <c r="B40" s="157" t="s">
        <v>1718</v>
      </c>
      <c r="C40" s="32" t="s">
        <v>2250</v>
      </c>
      <c r="D40" s="32"/>
      <c r="E40" s="173">
        <v>45</v>
      </c>
      <c r="F40" s="34" t="s">
        <v>2582</v>
      </c>
      <c r="G40" s="130"/>
      <c r="H40" s="156"/>
    </row>
    <row r="41" spans="1:9" hidden="1" x14ac:dyDescent="0.2">
      <c r="A41" s="34" t="s">
        <v>7382</v>
      </c>
      <c r="B41" s="157">
        <v>10796</v>
      </c>
      <c r="C41" s="32" t="s">
        <v>1170</v>
      </c>
      <c r="D41" s="32" t="s">
        <v>4147</v>
      </c>
      <c r="E41" s="173">
        <v>63</v>
      </c>
      <c r="F41" s="34" t="s">
        <v>756</v>
      </c>
      <c r="G41" s="130"/>
      <c r="H41" s="156"/>
    </row>
    <row r="42" spans="1:9" hidden="1" x14ac:dyDescent="0.2">
      <c r="A42" s="34" t="s">
        <v>1299</v>
      </c>
      <c r="B42" s="157">
        <v>7512</v>
      </c>
      <c r="C42" s="32" t="s">
        <v>1300</v>
      </c>
      <c r="D42" s="32"/>
      <c r="E42" s="173">
        <v>54.53</v>
      </c>
      <c r="F42" s="34" t="s">
        <v>756</v>
      </c>
      <c r="G42" s="130"/>
      <c r="H42" s="156"/>
    </row>
    <row r="43" spans="1:9" hidden="1" x14ac:dyDescent="0.2">
      <c r="A43" s="34" t="s">
        <v>7398</v>
      </c>
      <c r="B43" s="157">
        <v>11363</v>
      </c>
      <c r="C43" s="32">
        <v>87449</v>
      </c>
      <c r="D43" s="32"/>
      <c r="E43" s="173">
        <v>134.25</v>
      </c>
      <c r="F43" s="34" t="s">
        <v>756</v>
      </c>
      <c r="G43" s="130"/>
      <c r="H43" s="156"/>
    </row>
    <row r="44" spans="1:9" hidden="1" x14ac:dyDescent="0.2">
      <c r="A44" s="34" t="s">
        <v>7399</v>
      </c>
      <c r="B44" s="157">
        <v>11362</v>
      </c>
      <c r="C44" s="32">
        <v>87449</v>
      </c>
      <c r="D44" s="32"/>
      <c r="E44" s="173">
        <v>134.25</v>
      </c>
      <c r="F44" s="34" t="s">
        <v>756</v>
      </c>
      <c r="G44" s="130"/>
      <c r="H44" s="156"/>
    </row>
    <row r="45" spans="1:9" hidden="1" x14ac:dyDescent="0.2">
      <c r="A45" s="34" t="s">
        <v>3922</v>
      </c>
      <c r="B45" s="157">
        <v>11594</v>
      </c>
      <c r="C45" s="32">
        <v>83520</v>
      </c>
      <c r="D45" s="32"/>
      <c r="E45" s="173">
        <v>172.92</v>
      </c>
      <c r="F45" s="34" t="s">
        <v>756</v>
      </c>
      <c r="G45" s="130"/>
      <c r="H45" s="156"/>
    </row>
    <row r="46" spans="1:9" hidden="1" x14ac:dyDescent="0.2">
      <c r="A46" s="238" t="s">
        <v>1234</v>
      </c>
      <c r="B46" s="157">
        <v>4542</v>
      </c>
      <c r="C46" s="32" t="s">
        <v>1235</v>
      </c>
      <c r="D46" s="32"/>
      <c r="E46" s="173">
        <v>656.87</v>
      </c>
      <c r="F46" s="34" t="s">
        <v>756</v>
      </c>
    </row>
    <row r="47" spans="1:9" hidden="1" x14ac:dyDescent="0.2">
      <c r="A47" s="238" t="s">
        <v>3199</v>
      </c>
      <c r="B47" s="157">
        <v>10614</v>
      </c>
      <c r="C47" s="32" t="s">
        <v>4373</v>
      </c>
      <c r="D47" s="32"/>
      <c r="E47" s="173">
        <v>72.2</v>
      </c>
      <c r="F47" s="34" t="s">
        <v>756</v>
      </c>
    </row>
    <row r="48" spans="1:9" hidden="1" x14ac:dyDescent="0.2">
      <c r="A48" s="238" t="s">
        <v>1165</v>
      </c>
      <c r="B48" s="157">
        <v>10613</v>
      </c>
      <c r="C48" s="32" t="s">
        <v>1166</v>
      </c>
      <c r="D48" s="32"/>
      <c r="E48" s="173">
        <v>55</v>
      </c>
      <c r="F48" s="34" t="s">
        <v>756</v>
      </c>
    </row>
    <row r="49" spans="1:6" hidden="1" x14ac:dyDescent="0.2">
      <c r="A49" s="238" t="s">
        <v>3917</v>
      </c>
      <c r="B49" s="157">
        <v>11569</v>
      </c>
      <c r="C49" s="32">
        <v>83498</v>
      </c>
      <c r="D49" s="32"/>
      <c r="E49" s="173">
        <v>44</v>
      </c>
      <c r="F49" s="34" t="s">
        <v>756</v>
      </c>
    </row>
    <row r="50" spans="1:6" hidden="1" x14ac:dyDescent="0.2">
      <c r="A50" s="238" t="s">
        <v>3441</v>
      </c>
      <c r="B50" s="157">
        <v>10778</v>
      </c>
      <c r="C50" s="32" t="s">
        <v>4461</v>
      </c>
      <c r="D50" s="32"/>
      <c r="E50" s="173">
        <v>52.65</v>
      </c>
      <c r="F50" s="34" t="s">
        <v>756</v>
      </c>
    </row>
    <row r="51" spans="1:6" hidden="1" x14ac:dyDescent="0.2">
      <c r="A51" s="238" t="s">
        <v>2895</v>
      </c>
      <c r="B51" s="157">
        <v>11658</v>
      </c>
      <c r="C51" s="32" t="s">
        <v>1203</v>
      </c>
      <c r="D51" s="32"/>
      <c r="E51" s="173">
        <v>84.39</v>
      </c>
      <c r="F51" s="34" t="s">
        <v>756</v>
      </c>
    </row>
    <row r="52" spans="1:6" hidden="1" x14ac:dyDescent="0.2">
      <c r="A52" s="238" t="s">
        <v>1011</v>
      </c>
      <c r="B52" s="157">
        <v>11119</v>
      </c>
      <c r="C52" s="32" t="s">
        <v>961</v>
      </c>
      <c r="D52" s="180"/>
      <c r="E52" s="173">
        <v>73.849999999999994</v>
      </c>
      <c r="F52" s="34" t="s">
        <v>756</v>
      </c>
    </row>
    <row r="53" spans="1:6" hidden="1" x14ac:dyDescent="0.2">
      <c r="A53" s="238" t="s">
        <v>2674</v>
      </c>
      <c r="B53" s="157">
        <v>10672</v>
      </c>
      <c r="C53" s="32" t="s">
        <v>4193</v>
      </c>
      <c r="D53" s="32"/>
      <c r="E53" s="173">
        <v>53.379999999999995</v>
      </c>
      <c r="F53" s="34" t="s">
        <v>756</v>
      </c>
    </row>
    <row r="54" spans="1:6" hidden="1" x14ac:dyDescent="0.2">
      <c r="A54" s="238" t="s">
        <v>3752</v>
      </c>
      <c r="B54" s="157" t="s">
        <v>5287</v>
      </c>
      <c r="C54" s="32" t="s">
        <v>4620</v>
      </c>
      <c r="D54" s="32"/>
      <c r="E54" s="173">
        <v>169.9</v>
      </c>
      <c r="F54" s="34" t="s">
        <v>756</v>
      </c>
    </row>
    <row r="55" spans="1:6" hidden="1" x14ac:dyDescent="0.2">
      <c r="A55" s="238" t="s">
        <v>195</v>
      </c>
      <c r="B55" s="157">
        <v>6120</v>
      </c>
      <c r="C55" s="32" t="s">
        <v>2251</v>
      </c>
      <c r="D55" s="32"/>
      <c r="E55" s="173">
        <v>15</v>
      </c>
      <c r="F55" s="34" t="s">
        <v>2582</v>
      </c>
    </row>
    <row r="56" spans="1:6" ht="14.45" hidden="1" customHeight="1" x14ac:dyDescent="0.2">
      <c r="A56" s="238" t="s">
        <v>3096</v>
      </c>
      <c r="B56" s="157">
        <v>10106</v>
      </c>
      <c r="C56" s="32">
        <v>83516</v>
      </c>
      <c r="D56" s="32"/>
      <c r="E56" s="173">
        <v>150.55000000000001</v>
      </c>
      <c r="F56" s="34" t="s">
        <v>756</v>
      </c>
    </row>
    <row r="57" spans="1:6" hidden="1" x14ac:dyDescent="0.2">
      <c r="A57" s="238" t="s">
        <v>3162</v>
      </c>
      <c r="B57" s="157">
        <v>7555</v>
      </c>
      <c r="C57" s="32">
        <v>83921</v>
      </c>
      <c r="D57" s="32"/>
      <c r="E57" s="173">
        <v>175</v>
      </c>
      <c r="F57" s="34" t="s">
        <v>756</v>
      </c>
    </row>
    <row r="58" spans="1:6" hidden="1" x14ac:dyDescent="0.2">
      <c r="A58" s="238" t="s">
        <v>3200</v>
      </c>
      <c r="B58" s="157">
        <v>10673</v>
      </c>
      <c r="C58" s="32" t="s">
        <v>4193</v>
      </c>
      <c r="D58" s="32"/>
      <c r="E58" s="173">
        <v>53.379999999999995</v>
      </c>
      <c r="F58" s="34" t="s">
        <v>756</v>
      </c>
    </row>
    <row r="59" spans="1:6" hidden="1" x14ac:dyDescent="0.2">
      <c r="A59" s="238" t="s">
        <v>1325</v>
      </c>
      <c r="B59" s="157">
        <v>7806</v>
      </c>
      <c r="C59" s="32" t="s">
        <v>1326</v>
      </c>
      <c r="D59" s="32"/>
      <c r="E59" s="173">
        <v>38.049999999999997</v>
      </c>
      <c r="F59" s="34" t="s">
        <v>756</v>
      </c>
    </row>
    <row r="60" spans="1:6" hidden="1" x14ac:dyDescent="0.2">
      <c r="A60" s="238" t="s">
        <v>2955</v>
      </c>
      <c r="B60" s="157">
        <v>10475</v>
      </c>
      <c r="C60" s="32" t="s">
        <v>4270</v>
      </c>
      <c r="D60" s="32"/>
      <c r="E60" s="173">
        <v>56</v>
      </c>
      <c r="F60" s="34" t="s">
        <v>756</v>
      </c>
    </row>
    <row r="61" spans="1:6" hidden="1" x14ac:dyDescent="0.2">
      <c r="A61" s="238" t="s">
        <v>1283</v>
      </c>
      <c r="B61" s="157">
        <v>7106</v>
      </c>
      <c r="C61" s="32" t="s">
        <v>1284</v>
      </c>
      <c r="D61" s="32"/>
      <c r="E61" s="173">
        <v>71.62</v>
      </c>
      <c r="F61" s="34" t="s">
        <v>756</v>
      </c>
    </row>
    <row r="62" spans="1:6" hidden="1" x14ac:dyDescent="0.2">
      <c r="A62" s="238" t="s">
        <v>2687</v>
      </c>
      <c r="B62" s="157">
        <v>10585</v>
      </c>
      <c r="C62" s="32" t="s">
        <v>4202</v>
      </c>
      <c r="D62" s="32"/>
      <c r="E62" s="173">
        <v>42</v>
      </c>
      <c r="F62" s="34" t="s">
        <v>756</v>
      </c>
    </row>
    <row r="63" spans="1:6" hidden="1" x14ac:dyDescent="0.2">
      <c r="A63" s="238" t="s">
        <v>2688</v>
      </c>
      <c r="B63" s="157">
        <v>11863</v>
      </c>
      <c r="C63" s="32" t="s">
        <v>4203</v>
      </c>
      <c r="D63" s="32"/>
      <c r="E63" s="173">
        <v>360</v>
      </c>
      <c r="F63" s="34" t="s">
        <v>756</v>
      </c>
    </row>
    <row r="64" spans="1:6" hidden="1" x14ac:dyDescent="0.2">
      <c r="A64" s="238" t="s">
        <v>3715</v>
      </c>
      <c r="B64" s="157" t="s">
        <v>5261</v>
      </c>
      <c r="C64" s="32" t="s">
        <v>4603</v>
      </c>
      <c r="D64" s="32"/>
      <c r="E64" s="173">
        <v>271.10000000000002</v>
      </c>
      <c r="F64" s="34" t="s">
        <v>756</v>
      </c>
    </row>
    <row r="65" spans="1:6" hidden="1" x14ac:dyDescent="0.2">
      <c r="A65" s="238" t="s">
        <v>3716</v>
      </c>
      <c r="B65" s="157" t="s">
        <v>5262</v>
      </c>
      <c r="C65" s="32" t="s">
        <v>4603</v>
      </c>
      <c r="D65" s="32"/>
      <c r="E65" s="173">
        <v>106.5</v>
      </c>
      <c r="F65" s="34" t="s">
        <v>756</v>
      </c>
    </row>
    <row r="66" spans="1:6" hidden="1" x14ac:dyDescent="0.2">
      <c r="A66" s="238" t="s">
        <v>3201</v>
      </c>
      <c r="B66" s="157">
        <v>10674</v>
      </c>
      <c r="C66" s="32" t="s">
        <v>4193</v>
      </c>
      <c r="D66" s="32"/>
      <c r="E66" s="173">
        <v>53.379999999999995</v>
      </c>
      <c r="F66" s="34" t="s">
        <v>756</v>
      </c>
    </row>
    <row r="67" spans="1:6" hidden="1" x14ac:dyDescent="0.2">
      <c r="A67" s="238" t="s">
        <v>1392</v>
      </c>
      <c r="B67" s="157">
        <v>1020</v>
      </c>
      <c r="C67" s="32" t="s">
        <v>2242</v>
      </c>
      <c r="D67" s="32"/>
      <c r="E67" s="173">
        <v>125</v>
      </c>
      <c r="F67" s="34" t="s">
        <v>2582</v>
      </c>
    </row>
    <row r="68" spans="1:6" ht="12.6" hidden="1" customHeight="1" x14ac:dyDescent="0.25">
      <c r="A68" s="240" t="s">
        <v>196</v>
      </c>
      <c r="B68" s="157">
        <v>3909</v>
      </c>
      <c r="C68" s="32" t="s">
        <v>4219</v>
      </c>
      <c r="D68" s="32" t="s">
        <v>4028</v>
      </c>
      <c r="E68" s="173">
        <v>90</v>
      </c>
      <c r="F68" s="34" t="s">
        <v>2582</v>
      </c>
    </row>
    <row r="69" spans="1:6" hidden="1" x14ac:dyDescent="0.2">
      <c r="A69" s="238" t="s">
        <v>2948</v>
      </c>
      <c r="B69" s="157">
        <v>11019</v>
      </c>
      <c r="C69" s="32" t="s">
        <v>2460</v>
      </c>
      <c r="D69" s="32"/>
      <c r="E69" s="173">
        <v>38.35</v>
      </c>
      <c r="F69" s="34" t="s">
        <v>756</v>
      </c>
    </row>
    <row r="70" spans="1:6" hidden="1" x14ac:dyDescent="0.2">
      <c r="A70" s="238" t="s">
        <v>2815</v>
      </c>
      <c r="B70" s="157" t="s">
        <v>1732</v>
      </c>
      <c r="C70" s="32" t="s">
        <v>1012</v>
      </c>
      <c r="D70" s="32"/>
      <c r="E70" s="173">
        <v>20</v>
      </c>
      <c r="F70" s="34" t="s">
        <v>2582</v>
      </c>
    </row>
    <row r="71" spans="1:6" hidden="1" x14ac:dyDescent="0.2">
      <c r="A71" s="238" t="s">
        <v>197</v>
      </c>
      <c r="B71" s="157">
        <v>6700</v>
      </c>
      <c r="C71" s="32">
        <v>80143</v>
      </c>
      <c r="D71" s="32"/>
      <c r="E71" s="173">
        <v>25</v>
      </c>
      <c r="F71" s="34" t="s">
        <v>2582</v>
      </c>
    </row>
    <row r="72" spans="1:6" hidden="1" x14ac:dyDescent="0.2">
      <c r="A72" s="238" t="s">
        <v>3014</v>
      </c>
      <c r="B72" s="157">
        <v>8102</v>
      </c>
      <c r="C72" s="32">
        <v>80375</v>
      </c>
      <c r="D72" s="32"/>
      <c r="E72" s="173">
        <v>126</v>
      </c>
      <c r="F72" s="34" t="s">
        <v>756</v>
      </c>
    </row>
    <row r="73" spans="1:6" hidden="1" x14ac:dyDescent="0.2">
      <c r="A73" s="238" t="s">
        <v>2746</v>
      </c>
      <c r="B73" s="157">
        <v>7501</v>
      </c>
      <c r="C73" s="32">
        <v>83519</v>
      </c>
      <c r="D73" s="32"/>
      <c r="E73" s="173">
        <v>52</v>
      </c>
      <c r="F73" s="34" t="s">
        <v>756</v>
      </c>
    </row>
    <row r="74" spans="1:6" hidden="1" x14ac:dyDescent="0.2">
      <c r="A74" s="238" t="s">
        <v>2940</v>
      </c>
      <c r="B74" s="157">
        <v>10074</v>
      </c>
      <c r="C74" s="32" t="s">
        <v>961</v>
      </c>
      <c r="D74" s="32"/>
      <c r="E74" s="173">
        <v>57.55</v>
      </c>
      <c r="F74" s="34" t="s">
        <v>756</v>
      </c>
    </row>
    <row r="75" spans="1:6" hidden="1" x14ac:dyDescent="0.2">
      <c r="A75" s="238" t="s">
        <v>2941</v>
      </c>
      <c r="B75" s="157">
        <v>10075</v>
      </c>
      <c r="C75" s="32" t="s">
        <v>961</v>
      </c>
      <c r="D75" s="32"/>
      <c r="E75" s="173">
        <v>63.83</v>
      </c>
      <c r="F75" s="34" t="s">
        <v>756</v>
      </c>
    </row>
    <row r="76" spans="1:6" hidden="1" x14ac:dyDescent="0.2">
      <c r="A76" s="238" t="s">
        <v>3202</v>
      </c>
      <c r="B76" s="157">
        <v>10573</v>
      </c>
      <c r="C76" s="32" t="s">
        <v>4374</v>
      </c>
      <c r="D76" s="32"/>
      <c r="E76" s="173">
        <v>188.34</v>
      </c>
      <c r="F76" s="34" t="s">
        <v>756</v>
      </c>
    </row>
    <row r="77" spans="1:6" hidden="1" x14ac:dyDescent="0.2">
      <c r="A77" s="238" t="s">
        <v>2661</v>
      </c>
      <c r="B77" s="157">
        <v>3067</v>
      </c>
      <c r="C77" s="32" t="s">
        <v>4187</v>
      </c>
      <c r="D77" s="32" t="s">
        <v>4012</v>
      </c>
      <c r="E77" s="173">
        <v>105</v>
      </c>
      <c r="F77" s="34" t="s">
        <v>2582</v>
      </c>
    </row>
    <row r="78" spans="1:6" hidden="1" x14ac:dyDescent="0.2">
      <c r="A78" s="241" t="s">
        <v>2861</v>
      </c>
      <c r="B78" s="157">
        <v>7513</v>
      </c>
      <c r="C78" s="32" t="s">
        <v>198</v>
      </c>
      <c r="D78" s="32"/>
      <c r="E78" s="173">
        <v>30</v>
      </c>
      <c r="F78" s="34" t="s">
        <v>2582</v>
      </c>
    </row>
    <row r="79" spans="1:6" hidden="1" x14ac:dyDescent="0.2">
      <c r="A79" s="238" t="s">
        <v>2848</v>
      </c>
      <c r="B79" s="157" t="s">
        <v>1719</v>
      </c>
      <c r="C79" s="32" t="s">
        <v>2253</v>
      </c>
      <c r="D79" s="32"/>
      <c r="E79" s="173">
        <v>60</v>
      </c>
      <c r="F79" s="34" t="s">
        <v>2582</v>
      </c>
    </row>
    <row r="80" spans="1:6" hidden="1" x14ac:dyDescent="0.2">
      <c r="A80" s="238" t="s">
        <v>2728</v>
      </c>
      <c r="B80" s="157">
        <v>567</v>
      </c>
      <c r="C80" s="32" t="s">
        <v>2531</v>
      </c>
      <c r="D80" s="32"/>
      <c r="E80" s="173">
        <v>20</v>
      </c>
      <c r="F80" s="34" t="s">
        <v>2582</v>
      </c>
    </row>
    <row r="81" spans="1:7" hidden="1" x14ac:dyDescent="0.2">
      <c r="A81" s="238" t="s">
        <v>3203</v>
      </c>
      <c r="B81" s="157">
        <v>10500</v>
      </c>
      <c r="C81" s="32" t="s">
        <v>1091</v>
      </c>
      <c r="D81" s="32"/>
      <c r="E81" s="173">
        <v>180.31</v>
      </c>
      <c r="F81" s="34" t="s">
        <v>756</v>
      </c>
    </row>
    <row r="82" spans="1:7" hidden="1" x14ac:dyDescent="0.2">
      <c r="A82" s="238" t="s">
        <v>1031</v>
      </c>
      <c r="B82" s="157">
        <v>10115</v>
      </c>
      <c r="C82" s="32" t="s">
        <v>4303</v>
      </c>
      <c r="D82" s="32"/>
      <c r="E82" s="173">
        <v>350</v>
      </c>
      <c r="F82" s="34" t="s">
        <v>756</v>
      </c>
    </row>
    <row r="83" spans="1:7" hidden="1" x14ac:dyDescent="0.2">
      <c r="A83" s="238" t="s">
        <v>1223</v>
      </c>
      <c r="B83" s="157">
        <v>10968</v>
      </c>
      <c r="C83" s="32" t="s">
        <v>4282</v>
      </c>
      <c r="D83" s="32"/>
      <c r="E83" s="173">
        <v>130.56</v>
      </c>
      <c r="F83" s="34" t="s">
        <v>756</v>
      </c>
    </row>
    <row r="84" spans="1:7" hidden="1" x14ac:dyDescent="0.2">
      <c r="A84" s="238" t="s">
        <v>3044</v>
      </c>
      <c r="B84" s="157">
        <v>10461</v>
      </c>
      <c r="C84" s="32" t="s">
        <v>4304</v>
      </c>
      <c r="D84" s="32"/>
      <c r="E84" s="173">
        <v>130.56</v>
      </c>
      <c r="F84" s="34" t="s">
        <v>756</v>
      </c>
    </row>
    <row r="85" spans="1:7" hidden="1" x14ac:dyDescent="0.2">
      <c r="A85" s="245" t="s">
        <v>3045</v>
      </c>
      <c r="B85" s="157">
        <v>10462</v>
      </c>
      <c r="C85" s="32" t="s">
        <v>1039</v>
      </c>
      <c r="D85" s="32"/>
      <c r="E85" s="173">
        <v>257.5</v>
      </c>
      <c r="F85" s="34" t="s">
        <v>756</v>
      </c>
    </row>
    <row r="86" spans="1:7" hidden="1" x14ac:dyDescent="0.2">
      <c r="A86" s="238" t="s">
        <v>3204</v>
      </c>
      <c r="B86" s="157">
        <v>11537</v>
      </c>
      <c r="C86" s="32" t="s">
        <v>2298</v>
      </c>
      <c r="D86" s="32"/>
      <c r="E86" s="173">
        <v>59.18</v>
      </c>
      <c r="F86" s="34" t="s">
        <v>756</v>
      </c>
    </row>
    <row r="87" spans="1:7" hidden="1" x14ac:dyDescent="0.2">
      <c r="A87" s="238" t="s">
        <v>3205</v>
      </c>
      <c r="B87" s="157">
        <v>11536</v>
      </c>
      <c r="C87" s="32" t="s">
        <v>2298</v>
      </c>
      <c r="D87" s="32"/>
      <c r="E87" s="173">
        <v>59.18</v>
      </c>
      <c r="F87" s="34" t="s">
        <v>756</v>
      </c>
    </row>
    <row r="88" spans="1:7" hidden="1" x14ac:dyDescent="0.2">
      <c r="A88" s="238" t="s">
        <v>3206</v>
      </c>
      <c r="B88" s="157">
        <v>11535</v>
      </c>
      <c r="C88" s="32" t="s">
        <v>2298</v>
      </c>
      <c r="D88" s="32"/>
      <c r="E88" s="173">
        <v>59.18</v>
      </c>
      <c r="F88" s="34" t="s">
        <v>756</v>
      </c>
    </row>
    <row r="89" spans="1:7" hidden="1" x14ac:dyDescent="0.2">
      <c r="A89" s="238" t="s">
        <v>3003</v>
      </c>
      <c r="B89" s="157">
        <v>11534</v>
      </c>
      <c r="C89" s="32" t="s">
        <v>2298</v>
      </c>
      <c r="D89" s="32"/>
      <c r="E89" s="173">
        <v>59.18</v>
      </c>
      <c r="F89" s="34" t="s">
        <v>756</v>
      </c>
    </row>
    <row r="90" spans="1:7" hidden="1" x14ac:dyDescent="0.2">
      <c r="A90" s="238" t="s">
        <v>3097</v>
      </c>
      <c r="B90" s="157">
        <v>2657</v>
      </c>
      <c r="C90" s="32" t="s">
        <v>2298</v>
      </c>
      <c r="D90" s="32"/>
      <c r="E90" s="173">
        <v>90.33</v>
      </c>
      <c r="F90" s="34" t="s">
        <v>756</v>
      </c>
    </row>
    <row r="91" spans="1:7" hidden="1" x14ac:dyDescent="0.2">
      <c r="A91" s="238" t="s">
        <v>2230</v>
      </c>
      <c r="B91" s="157">
        <v>4921</v>
      </c>
      <c r="C91" s="32" t="s">
        <v>2571</v>
      </c>
      <c r="D91" s="32"/>
      <c r="E91" s="173">
        <v>30</v>
      </c>
      <c r="F91" s="34" t="s">
        <v>2582</v>
      </c>
    </row>
    <row r="92" spans="1:7" hidden="1" x14ac:dyDescent="0.2">
      <c r="A92" s="238" t="s">
        <v>2906</v>
      </c>
      <c r="B92" s="157">
        <v>11183</v>
      </c>
      <c r="C92" s="32" t="s">
        <v>4256</v>
      </c>
      <c r="D92" s="32"/>
      <c r="E92" s="173">
        <v>104</v>
      </c>
      <c r="F92" s="34" t="s">
        <v>756</v>
      </c>
      <c r="G92" s="7" t="s">
        <v>7426</v>
      </c>
    </row>
    <row r="93" spans="1:7" hidden="1" x14ac:dyDescent="0.2">
      <c r="A93" s="238" t="s">
        <v>3895</v>
      </c>
      <c r="B93" s="157" t="s">
        <v>5381</v>
      </c>
      <c r="C93" s="32">
        <v>87496</v>
      </c>
      <c r="D93" s="32"/>
      <c r="E93" s="173">
        <v>150</v>
      </c>
      <c r="F93" s="34" t="s">
        <v>756</v>
      </c>
    </row>
    <row r="94" spans="1:7" hidden="1" x14ac:dyDescent="0.2">
      <c r="A94" s="238" t="s">
        <v>3514</v>
      </c>
      <c r="B94" s="157">
        <v>118133</v>
      </c>
      <c r="C94" s="32">
        <v>87798</v>
      </c>
      <c r="D94" s="32"/>
      <c r="E94" s="173">
        <v>185</v>
      </c>
      <c r="F94" s="34" t="s">
        <v>756</v>
      </c>
    </row>
    <row r="95" spans="1:7" hidden="1" x14ac:dyDescent="0.2">
      <c r="A95" s="238" t="s">
        <v>3885</v>
      </c>
      <c r="B95" s="157" t="s">
        <v>5372</v>
      </c>
      <c r="C95" s="32">
        <v>87799</v>
      </c>
      <c r="D95" s="32"/>
      <c r="E95" s="173">
        <v>150</v>
      </c>
      <c r="F95" s="34" t="s">
        <v>756</v>
      </c>
    </row>
    <row r="96" spans="1:7" hidden="1" x14ac:dyDescent="0.2">
      <c r="A96" s="238" t="s">
        <v>3887</v>
      </c>
      <c r="B96" s="157">
        <v>11541</v>
      </c>
      <c r="C96" s="32">
        <v>87799</v>
      </c>
      <c r="D96" s="32"/>
      <c r="E96" s="173">
        <v>150</v>
      </c>
      <c r="F96" s="34" t="s">
        <v>756</v>
      </c>
    </row>
    <row r="97" spans="1:6" hidden="1" x14ac:dyDescent="0.2">
      <c r="A97" s="238" t="s">
        <v>3886</v>
      </c>
      <c r="B97" s="157" t="s">
        <v>5373</v>
      </c>
      <c r="C97" s="32" t="s">
        <v>1041</v>
      </c>
      <c r="D97" s="32"/>
      <c r="E97" s="173">
        <v>150</v>
      </c>
      <c r="F97" s="34" t="s">
        <v>756</v>
      </c>
    </row>
    <row r="98" spans="1:6" hidden="1" x14ac:dyDescent="0.2">
      <c r="A98" s="238" t="s">
        <v>3513</v>
      </c>
      <c r="B98" s="157">
        <v>11542</v>
      </c>
      <c r="C98" s="32">
        <v>87799</v>
      </c>
      <c r="D98" s="32"/>
      <c r="E98" s="173">
        <v>150</v>
      </c>
      <c r="F98" s="34" t="s">
        <v>756</v>
      </c>
    </row>
    <row r="99" spans="1:6" hidden="1" x14ac:dyDescent="0.2">
      <c r="A99" s="238" t="s">
        <v>3699</v>
      </c>
      <c r="B99" s="157">
        <v>11740</v>
      </c>
      <c r="C99" s="32" t="s">
        <v>4597</v>
      </c>
      <c r="D99" s="32" t="s">
        <v>4158</v>
      </c>
      <c r="E99" s="173">
        <v>111.5</v>
      </c>
      <c r="F99" s="34" t="s">
        <v>756</v>
      </c>
    </row>
    <row r="100" spans="1:6" hidden="1" x14ac:dyDescent="0.2">
      <c r="A100" s="238" t="s">
        <v>2222</v>
      </c>
      <c r="B100" s="157">
        <v>345</v>
      </c>
      <c r="C100" s="32" t="s">
        <v>2560</v>
      </c>
      <c r="D100" s="32"/>
      <c r="E100" s="173">
        <v>60</v>
      </c>
      <c r="F100" s="34" t="s">
        <v>2582</v>
      </c>
    </row>
    <row r="101" spans="1:6" hidden="1" x14ac:dyDescent="0.2">
      <c r="A101" s="245" t="s">
        <v>3996</v>
      </c>
      <c r="B101" s="157" t="s">
        <v>2587</v>
      </c>
      <c r="C101" s="32">
        <v>82664</v>
      </c>
      <c r="D101" s="32"/>
      <c r="E101" s="173">
        <v>80.8</v>
      </c>
      <c r="F101" s="34" t="s">
        <v>756</v>
      </c>
    </row>
    <row r="102" spans="1:6" hidden="1" x14ac:dyDescent="0.2">
      <c r="A102" s="238" t="s">
        <v>2127</v>
      </c>
      <c r="B102" s="157">
        <v>3066</v>
      </c>
      <c r="C102" s="32">
        <v>87206</v>
      </c>
      <c r="D102" s="32"/>
      <c r="E102" s="173">
        <v>8</v>
      </c>
      <c r="F102" s="34" t="s">
        <v>2582</v>
      </c>
    </row>
    <row r="103" spans="1:6" hidden="1" x14ac:dyDescent="0.2">
      <c r="A103" s="238" t="s">
        <v>2831</v>
      </c>
      <c r="B103" s="157" t="s">
        <v>1720</v>
      </c>
      <c r="C103" s="32" t="s">
        <v>2254</v>
      </c>
      <c r="D103" s="32"/>
      <c r="E103" s="173">
        <v>7</v>
      </c>
      <c r="F103" s="34" t="s">
        <v>2582</v>
      </c>
    </row>
    <row r="104" spans="1:6" hidden="1" x14ac:dyDescent="0.2">
      <c r="A104" s="238" t="s">
        <v>1874</v>
      </c>
      <c r="B104" s="157">
        <v>6134</v>
      </c>
      <c r="C104" s="32" t="s">
        <v>2255</v>
      </c>
      <c r="D104" s="32"/>
      <c r="E104" s="173">
        <v>10</v>
      </c>
      <c r="F104" s="34" t="s">
        <v>2582</v>
      </c>
    </row>
    <row r="105" spans="1:6" hidden="1" x14ac:dyDescent="0.2">
      <c r="A105" s="238" t="s">
        <v>201</v>
      </c>
      <c r="B105" s="157">
        <v>6177</v>
      </c>
      <c r="C105" s="32" t="s">
        <v>2255</v>
      </c>
      <c r="D105" s="32"/>
      <c r="E105" s="173">
        <v>10</v>
      </c>
      <c r="F105" s="34" t="s">
        <v>2582</v>
      </c>
    </row>
    <row r="106" spans="1:6" hidden="1" x14ac:dyDescent="0.2">
      <c r="A106" s="238" t="s">
        <v>31</v>
      </c>
      <c r="B106" s="157" t="s">
        <v>1721</v>
      </c>
      <c r="C106" s="32" t="s">
        <v>2256</v>
      </c>
      <c r="D106" s="32"/>
      <c r="E106" s="173">
        <v>7</v>
      </c>
      <c r="F106" s="34" t="s">
        <v>2582</v>
      </c>
    </row>
    <row r="107" spans="1:6" hidden="1" x14ac:dyDescent="0.2">
      <c r="A107" s="238" t="s">
        <v>1875</v>
      </c>
      <c r="B107" s="157">
        <v>6367</v>
      </c>
      <c r="C107" s="32" t="s">
        <v>2257</v>
      </c>
      <c r="D107" s="32"/>
      <c r="E107" s="173">
        <v>10</v>
      </c>
      <c r="F107" s="34" t="s">
        <v>2582</v>
      </c>
    </row>
    <row r="108" spans="1:6" hidden="1" x14ac:dyDescent="0.2">
      <c r="A108" s="238" t="s">
        <v>1876</v>
      </c>
      <c r="B108" s="157" t="s">
        <v>1722</v>
      </c>
      <c r="C108" s="32" t="s">
        <v>4224</v>
      </c>
      <c r="D108" s="32"/>
      <c r="E108" s="173">
        <v>15</v>
      </c>
      <c r="F108" s="34" t="s">
        <v>2582</v>
      </c>
    </row>
    <row r="109" spans="1:6" hidden="1" x14ac:dyDescent="0.2">
      <c r="A109" s="238" t="s">
        <v>202</v>
      </c>
      <c r="B109" s="157" t="s">
        <v>1723</v>
      </c>
      <c r="C109" s="32" t="s">
        <v>2258</v>
      </c>
      <c r="D109" s="32"/>
      <c r="E109" s="173">
        <v>7</v>
      </c>
      <c r="F109" s="34" t="s">
        <v>2582</v>
      </c>
    </row>
    <row r="110" spans="1:6" hidden="1" x14ac:dyDescent="0.2">
      <c r="A110" s="238" t="s">
        <v>203</v>
      </c>
      <c r="B110" s="157" t="s">
        <v>1724</v>
      </c>
      <c r="C110" s="32" t="s">
        <v>2259</v>
      </c>
      <c r="D110" s="32"/>
      <c r="E110" s="173">
        <v>30</v>
      </c>
      <c r="F110" s="34" t="s">
        <v>2582</v>
      </c>
    </row>
    <row r="111" spans="1:6" hidden="1" x14ac:dyDescent="0.2">
      <c r="A111" s="238" t="s">
        <v>1361</v>
      </c>
      <c r="B111" s="157">
        <v>7503</v>
      </c>
      <c r="C111" s="32">
        <v>82088</v>
      </c>
      <c r="D111" s="32"/>
      <c r="E111" s="173">
        <v>101.96</v>
      </c>
      <c r="F111" s="34" t="s">
        <v>756</v>
      </c>
    </row>
    <row r="112" spans="1:6" hidden="1" x14ac:dyDescent="0.2">
      <c r="A112" s="238" t="s">
        <v>3696</v>
      </c>
      <c r="B112" s="157">
        <v>11727</v>
      </c>
      <c r="C112" s="32">
        <v>82088</v>
      </c>
      <c r="D112" s="32"/>
      <c r="E112" s="173">
        <v>102.34</v>
      </c>
      <c r="F112" s="34" t="s">
        <v>756</v>
      </c>
    </row>
    <row r="113" spans="1:6" hidden="1" x14ac:dyDescent="0.2">
      <c r="A113" s="238" t="s">
        <v>1877</v>
      </c>
      <c r="B113" s="157">
        <v>6178</v>
      </c>
      <c r="C113" s="32" t="s">
        <v>2260</v>
      </c>
      <c r="D113" s="32"/>
      <c r="E113" s="173">
        <v>100</v>
      </c>
      <c r="F113" s="34" t="s">
        <v>2582</v>
      </c>
    </row>
    <row r="114" spans="1:6" hidden="1" x14ac:dyDescent="0.2">
      <c r="A114" s="238" t="s">
        <v>2186</v>
      </c>
      <c r="B114" s="157">
        <v>6470</v>
      </c>
      <c r="C114" s="32" t="s">
        <v>2511</v>
      </c>
      <c r="D114" s="32"/>
      <c r="E114" s="173">
        <v>30</v>
      </c>
      <c r="F114" s="34" t="s">
        <v>2582</v>
      </c>
    </row>
    <row r="115" spans="1:6" ht="14.45" hidden="1" customHeight="1" x14ac:dyDescent="0.2">
      <c r="A115" s="238" t="s">
        <v>1878</v>
      </c>
      <c r="B115" s="157" t="s">
        <v>1725</v>
      </c>
      <c r="C115" s="32" t="s">
        <v>2261</v>
      </c>
      <c r="D115" s="32"/>
      <c r="E115" s="173">
        <v>7</v>
      </c>
      <c r="F115" s="34" t="s">
        <v>2582</v>
      </c>
    </row>
    <row r="116" spans="1:6" hidden="1" x14ac:dyDescent="0.2">
      <c r="A116" s="238" t="s">
        <v>3119</v>
      </c>
      <c r="B116" s="157">
        <v>7726</v>
      </c>
      <c r="C116" s="32" t="s">
        <v>4324</v>
      </c>
      <c r="D116" s="32"/>
      <c r="E116" s="173">
        <v>59.18</v>
      </c>
      <c r="F116" s="34" t="s">
        <v>756</v>
      </c>
    </row>
    <row r="117" spans="1:6" hidden="1" x14ac:dyDescent="0.2">
      <c r="A117" s="238" t="s">
        <v>1302</v>
      </c>
      <c r="B117" s="157">
        <v>7518</v>
      </c>
      <c r="C117" s="32" t="s">
        <v>1303</v>
      </c>
      <c r="D117" s="32"/>
      <c r="E117" s="173">
        <v>45</v>
      </c>
      <c r="F117" s="34" t="s">
        <v>756</v>
      </c>
    </row>
    <row r="118" spans="1:6" hidden="1" x14ac:dyDescent="0.2">
      <c r="A118" s="238" t="s">
        <v>3207</v>
      </c>
      <c r="B118" s="157">
        <v>10675</v>
      </c>
      <c r="C118" s="32" t="s">
        <v>2512</v>
      </c>
      <c r="D118" s="32"/>
      <c r="E118" s="173">
        <v>86</v>
      </c>
      <c r="F118" s="34" t="s">
        <v>756</v>
      </c>
    </row>
    <row r="119" spans="1:6" hidden="1" x14ac:dyDescent="0.2">
      <c r="A119" s="238" t="s">
        <v>3208</v>
      </c>
      <c r="B119" s="157">
        <v>10572</v>
      </c>
      <c r="C119" s="32" t="s">
        <v>4375</v>
      </c>
      <c r="D119" s="32"/>
      <c r="E119" s="173">
        <v>48.980000000000004</v>
      </c>
      <c r="F119" s="34" t="s">
        <v>756</v>
      </c>
    </row>
    <row r="120" spans="1:6" hidden="1" x14ac:dyDescent="0.2">
      <c r="A120" s="245" t="s">
        <v>3209</v>
      </c>
      <c r="B120" s="157" t="s">
        <v>2587</v>
      </c>
      <c r="C120" s="32" t="s">
        <v>4376</v>
      </c>
      <c r="D120" s="32"/>
      <c r="E120" s="173">
        <v>118.34</v>
      </c>
      <c r="F120" s="34" t="s">
        <v>756</v>
      </c>
    </row>
    <row r="121" spans="1:6" hidden="1" x14ac:dyDescent="0.2">
      <c r="A121" s="238" t="s">
        <v>2859</v>
      </c>
      <c r="B121" s="157">
        <v>6183</v>
      </c>
      <c r="C121" s="32">
        <v>86316</v>
      </c>
      <c r="D121" s="32" t="s">
        <v>4065</v>
      </c>
      <c r="E121" s="173">
        <v>30</v>
      </c>
      <c r="F121" s="34" t="s">
        <v>2582</v>
      </c>
    </row>
    <row r="122" spans="1:6" hidden="1" x14ac:dyDescent="0.2">
      <c r="A122" s="238" t="s">
        <v>2858</v>
      </c>
      <c r="B122" s="157">
        <v>7002</v>
      </c>
      <c r="C122" s="32" t="s">
        <v>2262</v>
      </c>
      <c r="D122" s="32"/>
      <c r="E122" s="173">
        <v>25</v>
      </c>
      <c r="F122" s="34" t="s">
        <v>2582</v>
      </c>
    </row>
    <row r="123" spans="1:6" hidden="1" x14ac:dyDescent="0.2">
      <c r="A123" s="238" t="s">
        <v>1186</v>
      </c>
      <c r="B123" s="157">
        <v>10679</v>
      </c>
      <c r="C123" s="32" t="s">
        <v>1187</v>
      </c>
      <c r="D123" s="32"/>
      <c r="E123" s="173">
        <v>110</v>
      </c>
      <c r="F123" s="34" t="s">
        <v>756</v>
      </c>
    </row>
    <row r="124" spans="1:6" hidden="1" x14ac:dyDescent="0.2">
      <c r="A124" s="238" t="s">
        <v>3120</v>
      </c>
      <c r="B124" s="157">
        <v>10608</v>
      </c>
      <c r="C124" s="32" t="s">
        <v>4325</v>
      </c>
      <c r="D124" s="32"/>
      <c r="E124" s="173">
        <v>860.84</v>
      </c>
      <c r="F124" s="34" t="s">
        <v>756</v>
      </c>
    </row>
    <row r="125" spans="1:6" hidden="1" x14ac:dyDescent="0.2">
      <c r="A125" s="238" t="s">
        <v>991</v>
      </c>
      <c r="B125" s="157">
        <v>10646</v>
      </c>
      <c r="C125" s="32" t="s">
        <v>1039</v>
      </c>
      <c r="D125" s="32"/>
      <c r="E125" s="173">
        <v>123.55</v>
      </c>
      <c r="F125" s="34" t="s">
        <v>756</v>
      </c>
    </row>
    <row r="126" spans="1:6" hidden="1" x14ac:dyDescent="0.2">
      <c r="A126" s="238" t="s">
        <v>3559</v>
      </c>
      <c r="B126" s="157" t="s">
        <v>5166</v>
      </c>
      <c r="C126" s="32" t="s">
        <v>4498</v>
      </c>
      <c r="D126" s="32"/>
      <c r="E126" s="173">
        <v>93</v>
      </c>
      <c r="F126" s="34" t="s">
        <v>756</v>
      </c>
    </row>
    <row r="127" spans="1:6" hidden="1" x14ac:dyDescent="0.2">
      <c r="A127" s="238" t="s">
        <v>2187</v>
      </c>
      <c r="B127" s="157" t="s">
        <v>1854</v>
      </c>
      <c r="C127" s="32">
        <v>82103</v>
      </c>
      <c r="D127" s="32"/>
      <c r="E127" s="173">
        <v>20</v>
      </c>
      <c r="F127" s="34" t="s">
        <v>2582</v>
      </c>
    </row>
    <row r="128" spans="1:6" hidden="1" x14ac:dyDescent="0.2">
      <c r="A128" s="238" t="s">
        <v>3121</v>
      </c>
      <c r="B128" s="157">
        <v>987</v>
      </c>
      <c r="C128" s="32" t="s">
        <v>4326</v>
      </c>
      <c r="D128" s="32"/>
      <c r="E128" s="173">
        <v>62.32</v>
      </c>
      <c r="F128" s="34" t="s">
        <v>756</v>
      </c>
    </row>
    <row r="129" spans="1:6" hidden="1" x14ac:dyDescent="0.2">
      <c r="A129" s="238" t="s">
        <v>3317</v>
      </c>
      <c r="B129" s="157" t="s">
        <v>4960</v>
      </c>
      <c r="C129" s="32" t="s">
        <v>4364</v>
      </c>
      <c r="D129" s="32"/>
      <c r="E129" s="173">
        <v>176.27</v>
      </c>
      <c r="F129" s="34" t="s">
        <v>756</v>
      </c>
    </row>
    <row r="130" spans="1:6" hidden="1" x14ac:dyDescent="0.2">
      <c r="A130" s="238" t="s">
        <v>3304</v>
      </c>
      <c r="B130" s="157" t="s">
        <v>4952</v>
      </c>
      <c r="C130" s="32" t="s">
        <v>1274</v>
      </c>
      <c r="D130" s="32"/>
      <c r="E130" s="173">
        <v>52.65</v>
      </c>
      <c r="F130" s="34" t="s">
        <v>756</v>
      </c>
    </row>
    <row r="131" spans="1:6" hidden="1" x14ac:dyDescent="0.2">
      <c r="A131" s="238" t="s">
        <v>1106</v>
      </c>
      <c r="B131" s="157">
        <v>10483</v>
      </c>
      <c r="C131" s="32" t="s">
        <v>1107</v>
      </c>
      <c r="D131" s="32"/>
      <c r="E131" s="173">
        <v>37.74</v>
      </c>
      <c r="F131" s="34" t="s">
        <v>756</v>
      </c>
    </row>
    <row r="132" spans="1:6" hidden="1" x14ac:dyDescent="0.2">
      <c r="A132" s="238" t="s">
        <v>2836</v>
      </c>
      <c r="B132" s="157" t="s">
        <v>1726</v>
      </c>
      <c r="C132" s="32" t="s">
        <v>2263</v>
      </c>
      <c r="D132" s="32"/>
      <c r="E132" s="173">
        <v>25</v>
      </c>
      <c r="F132" s="34" t="s">
        <v>2582</v>
      </c>
    </row>
    <row r="133" spans="1:6" hidden="1" x14ac:dyDescent="0.2">
      <c r="A133" s="238" t="s">
        <v>204</v>
      </c>
      <c r="B133" s="157" t="s">
        <v>1727</v>
      </c>
      <c r="C133" s="32" t="s">
        <v>2263</v>
      </c>
      <c r="D133" s="32"/>
      <c r="E133" s="173">
        <v>25</v>
      </c>
      <c r="F133" s="34" t="s">
        <v>2582</v>
      </c>
    </row>
    <row r="134" spans="1:6" hidden="1" x14ac:dyDescent="0.2">
      <c r="A134" s="238" t="s">
        <v>2007</v>
      </c>
      <c r="B134" s="157">
        <v>9001</v>
      </c>
      <c r="C134" s="32" t="s">
        <v>2263</v>
      </c>
      <c r="D134" s="32"/>
      <c r="E134" s="173">
        <v>25</v>
      </c>
      <c r="F134" s="34" t="s">
        <v>2582</v>
      </c>
    </row>
    <row r="135" spans="1:6" hidden="1" x14ac:dyDescent="0.2">
      <c r="A135" s="238" t="s">
        <v>3779</v>
      </c>
      <c r="B135" s="157" t="s">
        <v>5301</v>
      </c>
      <c r="C135" s="32" t="s">
        <v>1080</v>
      </c>
      <c r="D135" s="32"/>
      <c r="E135" s="173">
        <v>397</v>
      </c>
      <c r="F135" s="34" t="s">
        <v>756</v>
      </c>
    </row>
    <row r="136" spans="1:6" hidden="1" x14ac:dyDescent="0.2">
      <c r="A136" s="238" t="s">
        <v>2669</v>
      </c>
      <c r="B136" s="157">
        <v>10562</v>
      </c>
      <c r="C136" s="32" t="s">
        <v>1183</v>
      </c>
      <c r="D136" s="32"/>
      <c r="E136" s="173">
        <v>42.09</v>
      </c>
      <c r="F136" s="34" t="s">
        <v>756</v>
      </c>
    </row>
    <row r="137" spans="1:6" hidden="1" x14ac:dyDescent="0.2">
      <c r="A137" s="238" t="s">
        <v>2980</v>
      </c>
      <c r="B137" s="157">
        <v>10598</v>
      </c>
      <c r="C137" s="32" t="s">
        <v>1320</v>
      </c>
      <c r="D137" s="32"/>
      <c r="E137" s="173">
        <v>52.68</v>
      </c>
      <c r="F137" s="34" t="s">
        <v>756</v>
      </c>
    </row>
    <row r="138" spans="1:6" hidden="1" x14ac:dyDescent="0.2">
      <c r="A138" s="238" t="s">
        <v>32</v>
      </c>
      <c r="B138" s="157" t="s">
        <v>1728</v>
      </c>
      <c r="C138" s="32" t="s">
        <v>2264</v>
      </c>
      <c r="D138" s="32"/>
      <c r="E138" s="173">
        <v>25</v>
      </c>
      <c r="F138" s="34" t="s">
        <v>2582</v>
      </c>
    </row>
    <row r="139" spans="1:6" hidden="1" x14ac:dyDescent="0.2">
      <c r="A139" s="238" t="s">
        <v>2008</v>
      </c>
      <c r="B139" s="157" t="s">
        <v>1729</v>
      </c>
      <c r="C139" s="32">
        <v>80307</v>
      </c>
      <c r="D139" s="32"/>
      <c r="E139" s="173">
        <v>25</v>
      </c>
      <c r="F139" s="34" t="s">
        <v>2582</v>
      </c>
    </row>
    <row r="140" spans="1:6" hidden="1" x14ac:dyDescent="0.2">
      <c r="A140" s="238" t="s">
        <v>955</v>
      </c>
      <c r="B140" s="157">
        <v>9902</v>
      </c>
      <c r="C140" s="32" t="s">
        <v>4294</v>
      </c>
      <c r="D140" s="32"/>
      <c r="E140" s="173">
        <v>55</v>
      </c>
      <c r="F140" s="34" t="s">
        <v>756</v>
      </c>
    </row>
    <row r="141" spans="1:6" hidden="1" x14ac:dyDescent="0.2">
      <c r="A141" s="238" t="s">
        <v>2009</v>
      </c>
      <c r="B141" s="157">
        <v>6135</v>
      </c>
      <c r="C141" s="32" t="s">
        <v>2265</v>
      </c>
      <c r="D141" s="32"/>
      <c r="E141" s="173">
        <v>10</v>
      </c>
      <c r="F141" s="34" t="s">
        <v>2582</v>
      </c>
    </row>
    <row r="142" spans="1:6" hidden="1" x14ac:dyDescent="0.2">
      <c r="A142" s="238" t="s">
        <v>2829</v>
      </c>
      <c r="B142" s="157" t="s">
        <v>4881</v>
      </c>
      <c r="C142" s="32" t="s">
        <v>4236</v>
      </c>
      <c r="D142" s="32"/>
      <c r="E142" s="173">
        <v>40</v>
      </c>
      <c r="F142" s="34" t="s">
        <v>756</v>
      </c>
    </row>
    <row r="143" spans="1:6" hidden="1" x14ac:dyDescent="0.2">
      <c r="A143" s="238" t="s">
        <v>33</v>
      </c>
      <c r="B143" s="157" t="s">
        <v>1730</v>
      </c>
      <c r="C143" s="32" t="s">
        <v>2265</v>
      </c>
      <c r="D143" s="32"/>
      <c r="E143" s="173">
        <v>7</v>
      </c>
      <c r="F143" s="34" t="s">
        <v>2582</v>
      </c>
    </row>
    <row r="144" spans="1:6" hidden="1" x14ac:dyDescent="0.2">
      <c r="A144" s="238" t="s">
        <v>205</v>
      </c>
      <c r="B144" s="157">
        <v>6079</v>
      </c>
      <c r="C144" s="32" t="s">
        <v>2266</v>
      </c>
      <c r="D144" s="32"/>
      <c r="E144" s="173">
        <v>15</v>
      </c>
      <c r="F144" s="34" t="s">
        <v>2582</v>
      </c>
    </row>
    <row r="145" spans="1:6" hidden="1" x14ac:dyDescent="0.2">
      <c r="A145" s="238" t="s">
        <v>2010</v>
      </c>
      <c r="B145" s="157" t="s">
        <v>1731</v>
      </c>
      <c r="C145" s="32" t="s">
        <v>2265</v>
      </c>
      <c r="D145" s="32"/>
      <c r="E145" s="173">
        <v>10</v>
      </c>
      <c r="F145" s="34" t="s">
        <v>2582</v>
      </c>
    </row>
    <row r="146" spans="1:6" hidden="1" x14ac:dyDescent="0.2">
      <c r="A146" s="238" t="s">
        <v>3942</v>
      </c>
      <c r="B146" s="157">
        <v>11599</v>
      </c>
      <c r="C146" s="32">
        <v>86039</v>
      </c>
      <c r="D146" s="32" t="s">
        <v>4170</v>
      </c>
      <c r="E146" s="173">
        <v>20</v>
      </c>
      <c r="F146" s="34" t="s">
        <v>2582</v>
      </c>
    </row>
    <row r="147" spans="1:6" hidden="1" x14ac:dyDescent="0.2">
      <c r="A147" s="238" t="s">
        <v>3271</v>
      </c>
      <c r="B147" s="157">
        <v>10870</v>
      </c>
      <c r="C147" s="32" t="s">
        <v>4406</v>
      </c>
      <c r="D147" s="32" t="s">
        <v>4126</v>
      </c>
      <c r="E147" s="173">
        <v>145</v>
      </c>
      <c r="F147" s="34" t="s">
        <v>756</v>
      </c>
    </row>
    <row r="148" spans="1:6" hidden="1" x14ac:dyDescent="0.2">
      <c r="A148" s="238" t="s">
        <v>2128</v>
      </c>
      <c r="B148" s="157">
        <v>3050</v>
      </c>
      <c r="C148" s="32" t="s">
        <v>4184</v>
      </c>
      <c r="D148" s="32"/>
      <c r="E148" s="173">
        <v>90</v>
      </c>
      <c r="F148" s="34" t="s">
        <v>2582</v>
      </c>
    </row>
    <row r="149" spans="1:6" hidden="1" x14ac:dyDescent="0.2">
      <c r="A149" s="238" t="s">
        <v>964</v>
      </c>
      <c r="B149" s="157">
        <v>10165</v>
      </c>
      <c r="C149" s="32" t="s">
        <v>4327</v>
      </c>
      <c r="D149" s="32"/>
      <c r="E149" s="173">
        <v>83.65</v>
      </c>
      <c r="F149" s="34" t="s">
        <v>756</v>
      </c>
    </row>
    <row r="150" spans="1:6" hidden="1" x14ac:dyDescent="0.2">
      <c r="A150" s="238" t="s">
        <v>1167</v>
      </c>
      <c r="B150" s="157">
        <v>10616</v>
      </c>
      <c r="C150" s="32" t="s">
        <v>1168</v>
      </c>
      <c r="D150" s="32"/>
      <c r="E150" s="173">
        <v>49</v>
      </c>
      <c r="F150" s="34" t="s">
        <v>756</v>
      </c>
    </row>
    <row r="151" spans="1:6" hidden="1" x14ac:dyDescent="0.2">
      <c r="A151" s="238" t="s">
        <v>2927</v>
      </c>
      <c r="B151" s="157">
        <v>11179</v>
      </c>
      <c r="C151" s="32" t="s">
        <v>1012</v>
      </c>
      <c r="D151" s="32"/>
      <c r="E151" s="173">
        <v>48</v>
      </c>
      <c r="F151" s="34" t="s">
        <v>756</v>
      </c>
    </row>
    <row r="152" spans="1:6" hidden="1" x14ac:dyDescent="0.2">
      <c r="A152" s="238" t="s">
        <v>207</v>
      </c>
      <c r="B152" s="157">
        <v>1100</v>
      </c>
      <c r="C152" s="32" t="s">
        <v>2243</v>
      </c>
      <c r="D152" s="32"/>
      <c r="E152" s="173">
        <v>125</v>
      </c>
      <c r="F152" s="34" t="s">
        <v>2582</v>
      </c>
    </row>
    <row r="153" spans="1:6" hidden="1" x14ac:dyDescent="0.2">
      <c r="A153" s="238" t="s">
        <v>3780</v>
      </c>
      <c r="B153" s="157" t="s">
        <v>5302</v>
      </c>
      <c r="C153" s="32" t="s">
        <v>4441</v>
      </c>
      <c r="D153" s="32"/>
      <c r="E153" s="173">
        <v>757</v>
      </c>
      <c r="F153" s="34" t="s">
        <v>756</v>
      </c>
    </row>
    <row r="154" spans="1:6" hidden="1" x14ac:dyDescent="0.2">
      <c r="A154" s="238" t="s">
        <v>3318</v>
      </c>
      <c r="B154" s="157" t="s">
        <v>4961</v>
      </c>
      <c r="C154" s="32" t="s">
        <v>4425</v>
      </c>
      <c r="D154" s="32"/>
      <c r="E154" s="173">
        <v>645.78</v>
      </c>
      <c r="F154" s="34" t="s">
        <v>756</v>
      </c>
    </row>
    <row r="155" spans="1:6" hidden="1" x14ac:dyDescent="0.2">
      <c r="A155" s="238" t="s">
        <v>3289</v>
      </c>
      <c r="B155" s="157" t="s">
        <v>4943</v>
      </c>
      <c r="C155" s="32" t="s">
        <v>1183</v>
      </c>
      <c r="D155" s="32" t="s">
        <v>4131</v>
      </c>
      <c r="E155" s="173">
        <v>124.4</v>
      </c>
      <c r="F155" s="34" t="s">
        <v>756</v>
      </c>
    </row>
    <row r="156" spans="1:6" hidden="1" x14ac:dyDescent="0.2">
      <c r="A156" s="238" t="s">
        <v>2666</v>
      </c>
      <c r="B156" s="157">
        <v>1022</v>
      </c>
      <c r="C156" s="32">
        <v>86905</v>
      </c>
      <c r="D156" s="32"/>
      <c r="E156" s="173">
        <v>150</v>
      </c>
      <c r="F156" s="34" t="s">
        <v>2582</v>
      </c>
    </row>
    <row r="157" spans="1:6" hidden="1" x14ac:dyDescent="0.2">
      <c r="A157" s="238" t="s">
        <v>3305</v>
      </c>
      <c r="B157" s="157">
        <v>11864</v>
      </c>
      <c r="C157" s="32">
        <v>80299</v>
      </c>
      <c r="D157" s="32" t="s">
        <v>4132</v>
      </c>
      <c r="E157" s="173">
        <v>148.49</v>
      </c>
      <c r="F157" s="34" t="s">
        <v>756</v>
      </c>
    </row>
    <row r="158" spans="1:6" hidden="1" x14ac:dyDescent="0.2">
      <c r="A158" s="238" t="s">
        <v>2958</v>
      </c>
      <c r="B158" s="157">
        <v>10424</v>
      </c>
      <c r="C158" s="32" t="s">
        <v>1039</v>
      </c>
      <c r="D158" s="32"/>
      <c r="E158" s="173">
        <v>75</v>
      </c>
      <c r="F158" s="34" t="s">
        <v>756</v>
      </c>
    </row>
    <row r="159" spans="1:6" hidden="1" x14ac:dyDescent="0.2">
      <c r="A159" s="238" t="s">
        <v>2778</v>
      </c>
      <c r="B159" s="157">
        <v>11622</v>
      </c>
      <c r="C159" s="32" t="s">
        <v>4229</v>
      </c>
      <c r="D159" s="32" t="s">
        <v>4041</v>
      </c>
      <c r="E159" s="173">
        <v>40</v>
      </c>
      <c r="F159" s="34" t="s">
        <v>2582</v>
      </c>
    </row>
    <row r="160" spans="1:6" hidden="1" x14ac:dyDescent="0.2">
      <c r="A160" s="238" t="s">
        <v>2779</v>
      </c>
      <c r="B160" s="157">
        <v>11631</v>
      </c>
      <c r="C160" s="32" t="s">
        <v>4230</v>
      </c>
      <c r="D160" s="32" t="s">
        <v>4042</v>
      </c>
      <c r="E160" s="173">
        <v>40</v>
      </c>
      <c r="F160" s="34" t="s">
        <v>2582</v>
      </c>
    </row>
    <row r="161" spans="1:6" hidden="1" x14ac:dyDescent="0.2">
      <c r="A161" s="238" t="s">
        <v>2171</v>
      </c>
      <c r="B161" s="157">
        <v>4826</v>
      </c>
      <c r="C161" s="32" t="s">
        <v>2493</v>
      </c>
      <c r="D161" s="32" t="s">
        <v>4076</v>
      </c>
      <c r="E161" s="173">
        <v>20</v>
      </c>
      <c r="F161" s="34" t="s">
        <v>2582</v>
      </c>
    </row>
    <row r="162" spans="1:6" hidden="1" x14ac:dyDescent="0.2">
      <c r="A162" s="238" t="s">
        <v>3093</v>
      </c>
      <c r="B162" s="157">
        <v>6165</v>
      </c>
      <c r="C162" s="32" t="s">
        <v>4321</v>
      </c>
      <c r="D162" s="32" t="s">
        <v>4113</v>
      </c>
      <c r="E162" s="173">
        <v>55</v>
      </c>
      <c r="F162" s="34" t="s">
        <v>2582</v>
      </c>
    </row>
    <row r="163" spans="1:6" hidden="1" x14ac:dyDescent="0.2">
      <c r="A163" s="238" t="s">
        <v>2200</v>
      </c>
      <c r="B163" s="157">
        <v>372</v>
      </c>
      <c r="C163" s="32" t="s">
        <v>2532</v>
      </c>
      <c r="D163" s="32"/>
      <c r="E163" s="173">
        <v>85</v>
      </c>
      <c r="F163" s="34" t="s">
        <v>2582</v>
      </c>
    </row>
    <row r="164" spans="1:6" hidden="1" x14ac:dyDescent="0.2">
      <c r="A164" s="238" t="s">
        <v>2745</v>
      </c>
      <c r="B164" s="157">
        <v>4703</v>
      </c>
      <c r="C164" s="32">
        <v>86060</v>
      </c>
      <c r="D164" s="32"/>
      <c r="E164" s="173">
        <v>15</v>
      </c>
      <c r="F164" s="34" t="s">
        <v>2582</v>
      </c>
    </row>
    <row r="165" spans="1:6" hidden="1" x14ac:dyDescent="0.2">
      <c r="A165" s="238" t="s">
        <v>2201</v>
      </c>
      <c r="B165" s="157">
        <v>956</v>
      </c>
      <c r="C165" s="32" t="s">
        <v>2533</v>
      </c>
      <c r="D165" s="32"/>
      <c r="E165" s="173">
        <v>20</v>
      </c>
      <c r="F165" s="34" t="s">
        <v>2582</v>
      </c>
    </row>
    <row r="166" spans="1:6" hidden="1" x14ac:dyDescent="0.2">
      <c r="A166" s="238" t="s">
        <v>2202</v>
      </c>
      <c r="B166" s="157">
        <v>516</v>
      </c>
      <c r="C166" s="32" t="s">
        <v>2534</v>
      </c>
      <c r="D166" s="32"/>
      <c r="E166" s="173">
        <v>20</v>
      </c>
      <c r="F166" s="34" t="s">
        <v>2582</v>
      </c>
    </row>
    <row r="167" spans="1:6" hidden="1" x14ac:dyDescent="0.2">
      <c r="A167" s="238" t="s">
        <v>2845</v>
      </c>
      <c r="B167" s="157" t="s">
        <v>1733</v>
      </c>
      <c r="C167" s="32" t="s">
        <v>2267</v>
      </c>
      <c r="D167" s="32" t="s">
        <v>4060</v>
      </c>
      <c r="E167" s="173">
        <v>25</v>
      </c>
      <c r="F167" s="34" t="s">
        <v>2582</v>
      </c>
    </row>
    <row r="168" spans="1:6" hidden="1" x14ac:dyDescent="0.2">
      <c r="A168" s="245" t="s">
        <v>2846</v>
      </c>
      <c r="B168" s="157" t="s">
        <v>2587</v>
      </c>
      <c r="C168" s="32">
        <v>84432</v>
      </c>
      <c r="D168" s="32"/>
      <c r="E168" s="173">
        <v>15</v>
      </c>
      <c r="F168" s="34" t="s">
        <v>2582</v>
      </c>
    </row>
    <row r="169" spans="1:6" hidden="1" x14ac:dyDescent="0.2">
      <c r="A169" s="238" t="s">
        <v>2203</v>
      </c>
      <c r="B169" s="157">
        <v>10060</v>
      </c>
      <c r="C169" s="32">
        <v>85520</v>
      </c>
      <c r="D169" s="32"/>
      <c r="E169" s="173">
        <v>20</v>
      </c>
      <c r="F169" s="34" t="s">
        <v>2582</v>
      </c>
    </row>
    <row r="170" spans="1:6" hidden="1" x14ac:dyDescent="0.2">
      <c r="A170" s="238" t="s">
        <v>449</v>
      </c>
      <c r="B170" s="157">
        <v>428</v>
      </c>
      <c r="C170" s="32">
        <v>85520</v>
      </c>
      <c r="D170" s="32"/>
      <c r="E170" s="173">
        <v>20</v>
      </c>
      <c r="F170" s="34" t="s">
        <v>2582</v>
      </c>
    </row>
    <row r="171" spans="1:6" hidden="1" x14ac:dyDescent="0.2">
      <c r="A171" s="238" t="s">
        <v>208</v>
      </c>
      <c r="B171" s="157">
        <v>429</v>
      </c>
      <c r="C171" s="32" t="s">
        <v>2535</v>
      </c>
      <c r="D171" s="32"/>
      <c r="E171" s="173">
        <v>20</v>
      </c>
      <c r="F171" s="34" t="s">
        <v>2582</v>
      </c>
    </row>
    <row r="172" spans="1:6" hidden="1" x14ac:dyDescent="0.2">
      <c r="A172" s="238" t="s">
        <v>2204</v>
      </c>
      <c r="B172" s="157">
        <v>11401</v>
      </c>
      <c r="C172" s="32" t="s">
        <v>2429</v>
      </c>
      <c r="D172" s="32"/>
      <c r="E172" s="173">
        <v>20</v>
      </c>
      <c r="F172" s="34" t="s">
        <v>2582</v>
      </c>
    </row>
    <row r="173" spans="1:6" hidden="1" x14ac:dyDescent="0.2">
      <c r="A173" s="238" t="s">
        <v>2104</v>
      </c>
      <c r="B173" s="157">
        <v>430</v>
      </c>
      <c r="C173" s="32" t="s">
        <v>2429</v>
      </c>
      <c r="D173" s="32"/>
      <c r="E173" s="173">
        <v>20</v>
      </c>
      <c r="F173" s="34" t="s">
        <v>2582</v>
      </c>
    </row>
    <row r="174" spans="1:6" hidden="1" x14ac:dyDescent="0.2">
      <c r="A174" s="238" t="s">
        <v>209</v>
      </c>
      <c r="B174" s="157">
        <v>50030</v>
      </c>
      <c r="C174" s="32" t="s">
        <v>1250</v>
      </c>
      <c r="D174" s="32"/>
      <c r="E174" s="173">
        <v>38.159999999999997</v>
      </c>
      <c r="F174" s="34" t="s">
        <v>756</v>
      </c>
    </row>
    <row r="175" spans="1:6" hidden="1" x14ac:dyDescent="0.2">
      <c r="A175" s="238" t="s">
        <v>3122</v>
      </c>
      <c r="B175" s="157" t="s">
        <v>4893</v>
      </c>
      <c r="C175" s="32" t="s">
        <v>1250</v>
      </c>
      <c r="D175" s="32"/>
      <c r="E175" s="173">
        <v>38.159999999999997</v>
      </c>
      <c r="F175" s="34" t="s">
        <v>756</v>
      </c>
    </row>
    <row r="176" spans="1:6" hidden="1" x14ac:dyDescent="0.2">
      <c r="A176" s="238" t="s">
        <v>3123</v>
      </c>
      <c r="B176" s="157" t="s">
        <v>4894</v>
      </c>
      <c r="C176" s="32" t="s">
        <v>4298</v>
      </c>
      <c r="D176" s="32"/>
      <c r="E176" s="173">
        <v>113.35</v>
      </c>
      <c r="F176" s="34" t="s">
        <v>756</v>
      </c>
    </row>
    <row r="177" spans="1:6" hidden="1" x14ac:dyDescent="0.2">
      <c r="A177" s="238" t="s">
        <v>3040</v>
      </c>
      <c r="B177" s="157">
        <v>10142</v>
      </c>
      <c r="C177" s="32" t="s">
        <v>4298</v>
      </c>
      <c r="D177" s="32"/>
      <c r="E177" s="173">
        <v>113.35</v>
      </c>
      <c r="F177" s="34" t="s">
        <v>756</v>
      </c>
    </row>
    <row r="178" spans="1:6" hidden="1" x14ac:dyDescent="0.2">
      <c r="A178" s="238" t="s">
        <v>2740</v>
      </c>
      <c r="B178" s="157">
        <v>543</v>
      </c>
      <c r="C178" s="32" t="s">
        <v>2428</v>
      </c>
      <c r="D178" s="32"/>
      <c r="E178" s="173">
        <v>10</v>
      </c>
      <c r="F178" s="34" t="s">
        <v>2582</v>
      </c>
    </row>
    <row r="179" spans="1:6" hidden="1" x14ac:dyDescent="0.2">
      <c r="A179" s="238" t="s">
        <v>1176</v>
      </c>
      <c r="B179" s="157">
        <v>10644</v>
      </c>
      <c r="C179" s="32" t="s">
        <v>1318</v>
      </c>
      <c r="D179" s="32"/>
      <c r="E179" s="173">
        <v>304</v>
      </c>
      <c r="F179" s="34" t="s">
        <v>756</v>
      </c>
    </row>
    <row r="180" spans="1:6" hidden="1" x14ac:dyDescent="0.2">
      <c r="A180" s="306" t="s">
        <v>3031</v>
      </c>
      <c r="B180" s="290" t="s">
        <v>2587</v>
      </c>
      <c r="C180" s="291">
        <v>86256</v>
      </c>
      <c r="D180" s="291"/>
      <c r="E180" s="292">
        <v>181.94</v>
      </c>
      <c r="F180" s="34" t="s">
        <v>756</v>
      </c>
    </row>
    <row r="181" spans="1:6" hidden="1" x14ac:dyDescent="0.2">
      <c r="A181" s="238" t="s">
        <v>1164</v>
      </c>
      <c r="B181" s="157">
        <v>10600</v>
      </c>
      <c r="C181" s="32" t="s">
        <v>4287</v>
      </c>
      <c r="D181" s="32"/>
      <c r="E181" s="173">
        <v>135</v>
      </c>
      <c r="F181" s="34" t="s">
        <v>756</v>
      </c>
    </row>
    <row r="182" spans="1:6" hidden="1" x14ac:dyDescent="0.2">
      <c r="A182" s="238" t="s">
        <v>3211</v>
      </c>
      <c r="B182" s="157">
        <v>10554</v>
      </c>
      <c r="C182" s="32" t="s">
        <v>4378</v>
      </c>
      <c r="D182" s="32"/>
      <c r="E182" s="173">
        <v>206.33</v>
      </c>
      <c r="F182" s="34" t="s">
        <v>756</v>
      </c>
    </row>
    <row r="183" spans="1:6" hidden="1" x14ac:dyDescent="0.2">
      <c r="A183" s="238" t="s">
        <v>2991</v>
      </c>
      <c r="B183" s="157">
        <v>10612</v>
      </c>
      <c r="C183" s="32" t="s">
        <v>4285</v>
      </c>
      <c r="D183" s="32" t="s">
        <v>4091</v>
      </c>
      <c r="E183" s="173">
        <v>197.8</v>
      </c>
      <c r="F183" s="34" t="s">
        <v>756</v>
      </c>
    </row>
    <row r="184" spans="1:6" hidden="1" x14ac:dyDescent="0.2">
      <c r="A184" s="238" t="s">
        <v>1297</v>
      </c>
      <c r="B184" s="157">
        <v>7506</v>
      </c>
      <c r="C184" s="32" t="s">
        <v>1298</v>
      </c>
      <c r="D184" s="32"/>
      <c r="E184" s="173">
        <v>52.65</v>
      </c>
      <c r="F184" s="34" t="s">
        <v>756</v>
      </c>
    </row>
    <row r="185" spans="1:6" hidden="1" x14ac:dyDescent="0.2">
      <c r="A185" s="238" t="s">
        <v>3212</v>
      </c>
      <c r="B185" s="157">
        <v>10643</v>
      </c>
      <c r="C185" s="32" t="s">
        <v>4214</v>
      </c>
      <c r="D185" s="32"/>
      <c r="E185" s="173">
        <v>235</v>
      </c>
      <c r="F185" s="34" t="s">
        <v>756</v>
      </c>
    </row>
    <row r="186" spans="1:6" hidden="1" x14ac:dyDescent="0.2">
      <c r="A186" s="238" t="s">
        <v>3319</v>
      </c>
      <c r="B186" s="157" t="s">
        <v>4962</v>
      </c>
      <c r="C186" s="32" t="s">
        <v>4214</v>
      </c>
      <c r="D186" s="32"/>
      <c r="E186" s="173">
        <v>111.6</v>
      </c>
      <c r="F186" s="34" t="s">
        <v>756</v>
      </c>
    </row>
    <row r="187" spans="1:6" hidden="1" x14ac:dyDescent="0.2">
      <c r="A187" s="238" t="s">
        <v>2716</v>
      </c>
      <c r="B187" s="157">
        <v>10450</v>
      </c>
      <c r="C187" s="32" t="s">
        <v>4214</v>
      </c>
      <c r="D187" s="32"/>
      <c r="E187" s="173">
        <v>36</v>
      </c>
      <c r="F187" s="34" t="s">
        <v>756</v>
      </c>
    </row>
    <row r="188" spans="1:6" hidden="1" x14ac:dyDescent="0.2">
      <c r="A188" s="239" t="s">
        <v>3213</v>
      </c>
      <c r="B188" s="290">
        <v>11416</v>
      </c>
      <c r="C188" s="291" t="s">
        <v>4214</v>
      </c>
      <c r="D188" s="291"/>
      <c r="E188" s="292">
        <v>105.91</v>
      </c>
      <c r="F188" s="34" t="s">
        <v>756</v>
      </c>
    </row>
    <row r="189" spans="1:6" hidden="1" x14ac:dyDescent="0.2">
      <c r="A189" s="238" t="s">
        <v>2698</v>
      </c>
      <c r="B189" s="157">
        <v>11415</v>
      </c>
      <c r="C189" s="32" t="s">
        <v>4207</v>
      </c>
      <c r="D189" s="32"/>
      <c r="E189" s="173">
        <v>39.32</v>
      </c>
      <c r="F189" s="34" t="s">
        <v>756</v>
      </c>
    </row>
    <row r="190" spans="1:6" hidden="1" x14ac:dyDescent="0.2">
      <c r="A190" s="245" t="s">
        <v>2699</v>
      </c>
      <c r="B190" s="157" t="s">
        <v>2587</v>
      </c>
      <c r="C190" s="32">
        <v>82175</v>
      </c>
      <c r="D190" s="32"/>
      <c r="E190" s="173">
        <v>105.91</v>
      </c>
      <c r="F190" s="34" t="s">
        <v>756</v>
      </c>
    </row>
    <row r="191" spans="1:6" hidden="1" x14ac:dyDescent="0.2">
      <c r="A191" s="238" t="s">
        <v>3320</v>
      </c>
      <c r="B191" s="157" t="s">
        <v>4963</v>
      </c>
      <c r="C191" s="32" t="s">
        <v>4364</v>
      </c>
      <c r="D191" s="32"/>
      <c r="E191" s="173">
        <v>193.82</v>
      </c>
      <c r="F191" s="34" t="s">
        <v>756</v>
      </c>
    </row>
    <row r="192" spans="1:6" hidden="1" x14ac:dyDescent="0.2">
      <c r="A192" s="238" t="s">
        <v>2839</v>
      </c>
      <c r="B192" s="157" t="s">
        <v>1734</v>
      </c>
      <c r="C192" s="32" t="s">
        <v>2268</v>
      </c>
      <c r="D192" s="32"/>
      <c r="E192" s="173">
        <v>7</v>
      </c>
      <c r="F192" s="34" t="s">
        <v>2582</v>
      </c>
    </row>
    <row r="193" spans="1:6" hidden="1" x14ac:dyDescent="0.2">
      <c r="A193" s="238" t="s">
        <v>2172</v>
      </c>
      <c r="B193" s="157">
        <v>4705</v>
      </c>
      <c r="C193" s="32">
        <v>86606</v>
      </c>
      <c r="D193" s="32"/>
      <c r="E193" s="173">
        <v>15</v>
      </c>
      <c r="F193" s="34" t="s">
        <v>2582</v>
      </c>
    </row>
    <row r="194" spans="1:6" hidden="1" x14ac:dyDescent="0.2">
      <c r="A194" s="238" t="s">
        <v>1240</v>
      </c>
      <c r="B194" s="157">
        <v>4704</v>
      </c>
      <c r="C194" s="32" t="s">
        <v>1241</v>
      </c>
      <c r="D194" s="32"/>
      <c r="E194" s="173">
        <v>35.26</v>
      </c>
      <c r="F194" s="34" t="s">
        <v>756</v>
      </c>
    </row>
    <row r="195" spans="1:6" hidden="1" x14ac:dyDescent="0.2">
      <c r="A195" s="238" t="s">
        <v>2962</v>
      </c>
      <c r="B195" s="157">
        <v>11350</v>
      </c>
      <c r="C195" s="32">
        <v>87305</v>
      </c>
      <c r="D195" s="32"/>
      <c r="E195" s="173">
        <v>115.25</v>
      </c>
      <c r="F195" s="34" t="s">
        <v>756</v>
      </c>
    </row>
    <row r="196" spans="1:6" hidden="1" x14ac:dyDescent="0.2">
      <c r="A196" s="238" t="s">
        <v>2965</v>
      </c>
      <c r="B196" s="157">
        <v>11915</v>
      </c>
      <c r="C196" s="32">
        <v>87305</v>
      </c>
      <c r="D196" s="32"/>
      <c r="E196" s="173">
        <v>115.25</v>
      </c>
      <c r="F196" s="34" t="s">
        <v>756</v>
      </c>
    </row>
    <row r="197" spans="1:6" hidden="1" x14ac:dyDescent="0.2">
      <c r="A197" s="238" t="s">
        <v>2963</v>
      </c>
      <c r="B197" s="157">
        <v>11351</v>
      </c>
      <c r="C197" s="32">
        <v>87305</v>
      </c>
      <c r="D197" s="32"/>
      <c r="E197" s="173">
        <v>115.25</v>
      </c>
      <c r="F197" s="34" t="s">
        <v>756</v>
      </c>
    </row>
    <row r="198" spans="1:6" hidden="1" x14ac:dyDescent="0.2">
      <c r="A198" s="238" t="s">
        <v>2964</v>
      </c>
      <c r="B198" s="157">
        <v>11349</v>
      </c>
      <c r="C198" s="32">
        <v>87305</v>
      </c>
      <c r="D198" s="32"/>
      <c r="E198" s="173">
        <v>115.25</v>
      </c>
      <c r="F198" s="34" t="s">
        <v>756</v>
      </c>
    </row>
    <row r="199" spans="1:6" hidden="1" x14ac:dyDescent="0.2">
      <c r="A199" s="238" t="s">
        <v>1376</v>
      </c>
      <c r="B199" s="157">
        <v>10348</v>
      </c>
      <c r="C199" s="32" t="s">
        <v>1043</v>
      </c>
      <c r="D199" s="32"/>
      <c r="E199" s="173">
        <v>325</v>
      </c>
      <c r="F199" s="34" t="s">
        <v>756</v>
      </c>
    </row>
    <row r="200" spans="1:6" hidden="1" x14ac:dyDescent="0.2">
      <c r="A200" s="238" t="s">
        <v>3891</v>
      </c>
      <c r="B200" s="157" t="s">
        <v>5377</v>
      </c>
      <c r="C200" s="32" t="s">
        <v>1043</v>
      </c>
      <c r="D200" s="32"/>
      <c r="E200" s="173">
        <v>325</v>
      </c>
      <c r="F200" s="34" t="s">
        <v>756</v>
      </c>
    </row>
    <row r="201" spans="1:6" hidden="1" x14ac:dyDescent="0.2">
      <c r="A201" s="238" t="s">
        <v>3745</v>
      </c>
      <c r="B201" s="157">
        <v>7748</v>
      </c>
      <c r="C201" s="32" t="s">
        <v>4618</v>
      </c>
      <c r="D201" s="32"/>
      <c r="E201" s="173">
        <v>577.76</v>
      </c>
      <c r="F201" s="34" t="s">
        <v>756</v>
      </c>
    </row>
    <row r="202" spans="1:6" hidden="1" x14ac:dyDescent="0.2">
      <c r="A202" s="238" t="s">
        <v>3085</v>
      </c>
      <c r="B202" s="157">
        <v>9911</v>
      </c>
      <c r="C202" s="32">
        <v>86359</v>
      </c>
      <c r="D202" s="32" t="s">
        <v>7388</v>
      </c>
      <c r="E202" s="173">
        <v>150</v>
      </c>
      <c r="F202" s="34" t="s">
        <v>2582</v>
      </c>
    </row>
    <row r="203" spans="1:6" hidden="1" x14ac:dyDescent="0.2">
      <c r="A203" s="238" t="s">
        <v>1064</v>
      </c>
      <c r="B203" s="157">
        <v>10307</v>
      </c>
      <c r="C203" s="32" t="s">
        <v>1065</v>
      </c>
      <c r="D203" s="32"/>
      <c r="E203" s="173">
        <v>51.1</v>
      </c>
      <c r="F203" s="34" t="s">
        <v>756</v>
      </c>
    </row>
    <row r="204" spans="1:6" hidden="1" x14ac:dyDescent="0.2">
      <c r="A204" s="245" t="s">
        <v>2984</v>
      </c>
      <c r="B204" s="157">
        <v>7758</v>
      </c>
      <c r="C204" s="32">
        <v>86615</v>
      </c>
      <c r="D204" s="32"/>
      <c r="E204" s="173">
        <v>52.65</v>
      </c>
      <c r="F204" s="34" t="s">
        <v>756</v>
      </c>
    </row>
    <row r="205" spans="1:6" hidden="1" x14ac:dyDescent="0.2">
      <c r="A205" s="238" t="s">
        <v>3124</v>
      </c>
      <c r="B205" s="157" t="s">
        <v>4895</v>
      </c>
      <c r="C205" s="32" t="s">
        <v>4328</v>
      </c>
      <c r="D205" s="32"/>
      <c r="E205" s="173">
        <v>38.049999999999997</v>
      </c>
      <c r="F205" s="34" t="s">
        <v>756</v>
      </c>
    </row>
    <row r="206" spans="1:6" hidden="1" x14ac:dyDescent="0.2">
      <c r="A206" s="245" t="s">
        <v>3125</v>
      </c>
      <c r="B206" s="157" t="s">
        <v>1315</v>
      </c>
      <c r="C206" s="32" t="s">
        <v>1314</v>
      </c>
      <c r="D206" s="32"/>
      <c r="E206" s="173">
        <v>52.65</v>
      </c>
      <c r="F206" s="34" t="s">
        <v>756</v>
      </c>
    </row>
    <row r="207" spans="1:6" hidden="1" x14ac:dyDescent="0.2">
      <c r="A207" s="238" t="s">
        <v>2683</v>
      </c>
      <c r="B207" s="157">
        <v>6000</v>
      </c>
      <c r="C207" s="32" t="s">
        <v>2269</v>
      </c>
      <c r="D207" s="32"/>
      <c r="E207" s="173">
        <v>50</v>
      </c>
      <c r="F207" s="34" t="s">
        <v>2582</v>
      </c>
    </row>
    <row r="208" spans="1:6" hidden="1" x14ac:dyDescent="0.2">
      <c r="A208" s="238" t="s">
        <v>3272</v>
      </c>
      <c r="B208" s="157">
        <v>10832</v>
      </c>
      <c r="C208" s="32" t="s">
        <v>4407</v>
      </c>
      <c r="D208" s="32"/>
      <c r="E208" s="173">
        <v>54.9</v>
      </c>
      <c r="F208" s="34" t="s">
        <v>756</v>
      </c>
    </row>
    <row r="209" spans="1:6" hidden="1" x14ac:dyDescent="0.2">
      <c r="A209" s="238" t="s">
        <v>3516</v>
      </c>
      <c r="B209" s="157" t="s">
        <v>5128</v>
      </c>
      <c r="C209" s="32" t="s">
        <v>4477</v>
      </c>
      <c r="D209" s="32"/>
      <c r="E209" s="173">
        <v>159.85</v>
      </c>
      <c r="F209" s="34" t="s">
        <v>756</v>
      </c>
    </row>
    <row r="210" spans="1:6" hidden="1" x14ac:dyDescent="0.2">
      <c r="A210" s="238" t="s">
        <v>3444</v>
      </c>
      <c r="B210" s="157" t="s">
        <v>5056</v>
      </c>
      <c r="C210" s="32" t="s">
        <v>4464</v>
      </c>
      <c r="D210" s="32"/>
      <c r="E210" s="173">
        <v>203</v>
      </c>
      <c r="F210" s="34" t="s">
        <v>756</v>
      </c>
    </row>
    <row r="211" spans="1:6" hidden="1" x14ac:dyDescent="0.2">
      <c r="A211" s="238" t="s">
        <v>3774</v>
      </c>
      <c r="B211" s="157">
        <v>11791</v>
      </c>
      <c r="C211" s="32">
        <v>91065</v>
      </c>
      <c r="D211" s="32"/>
      <c r="E211" s="173">
        <v>170</v>
      </c>
      <c r="F211" s="34" t="s">
        <v>756</v>
      </c>
    </row>
    <row r="212" spans="1:6" hidden="1" x14ac:dyDescent="0.2">
      <c r="A212" s="238" t="s">
        <v>3775</v>
      </c>
      <c r="B212" s="157">
        <v>11790</v>
      </c>
      <c r="C212" s="32">
        <v>91065</v>
      </c>
      <c r="D212" s="32"/>
      <c r="E212" s="173">
        <v>170</v>
      </c>
      <c r="F212" s="34" t="s">
        <v>756</v>
      </c>
    </row>
    <row r="213" spans="1:6" hidden="1" x14ac:dyDescent="0.2">
      <c r="A213" s="238" t="s">
        <v>2011</v>
      </c>
      <c r="B213" s="157" t="s">
        <v>1735</v>
      </c>
      <c r="C213" s="32">
        <v>80307</v>
      </c>
      <c r="D213" s="32"/>
      <c r="E213" s="173">
        <v>25</v>
      </c>
      <c r="F213" s="34" t="s">
        <v>2582</v>
      </c>
    </row>
    <row r="214" spans="1:6" hidden="1" x14ac:dyDescent="0.2">
      <c r="A214" s="238" t="s">
        <v>2012</v>
      </c>
      <c r="B214" s="157" t="s">
        <v>1736</v>
      </c>
      <c r="C214" s="32">
        <v>80307</v>
      </c>
      <c r="D214" s="32"/>
      <c r="E214" s="173">
        <v>25</v>
      </c>
      <c r="F214" s="34" t="s">
        <v>2582</v>
      </c>
    </row>
    <row r="215" spans="1:6" hidden="1" x14ac:dyDescent="0.2">
      <c r="A215" s="238" t="s">
        <v>3033</v>
      </c>
      <c r="B215" s="157">
        <v>8134</v>
      </c>
      <c r="C215" s="32" t="s">
        <v>2376</v>
      </c>
      <c r="D215" s="32"/>
      <c r="E215" s="173">
        <v>86.41</v>
      </c>
      <c r="F215" s="34" t="s">
        <v>756</v>
      </c>
    </row>
    <row r="216" spans="1:6" hidden="1" x14ac:dyDescent="0.2">
      <c r="A216" s="238" t="s">
        <v>1160</v>
      </c>
      <c r="B216" s="157">
        <v>10594</v>
      </c>
      <c r="C216" s="32" t="s">
        <v>1161</v>
      </c>
      <c r="D216" s="32"/>
      <c r="E216" s="173">
        <v>67.240000000000009</v>
      </c>
      <c r="F216" s="34" t="s">
        <v>756</v>
      </c>
    </row>
    <row r="217" spans="1:6" hidden="1" x14ac:dyDescent="0.2">
      <c r="A217" s="238" t="s">
        <v>984</v>
      </c>
      <c r="B217" s="157">
        <v>10583</v>
      </c>
      <c r="C217" s="32" t="s">
        <v>4272</v>
      </c>
      <c r="D217" s="32"/>
      <c r="E217" s="173">
        <v>219</v>
      </c>
      <c r="F217" s="34" t="s">
        <v>756</v>
      </c>
    </row>
    <row r="218" spans="1:6" hidden="1" x14ac:dyDescent="0.2">
      <c r="A218" s="238" t="s">
        <v>2652</v>
      </c>
      <c r="B218" s="157" t="s">
        <v>1737</v>
      </c>
      <c r="C218" s="32" t="s">
        <v>2270</v>
      </c>
      <c r="D218" s="32"/>
      <c r="E218" s="173">
        <v>15</v>
      </c>
      <c r="F218" s="34" t="s">
        <v>2582</v>
      </c>
    </row>
    <row r="219" spans="1:6" hidden="1" x14ac:dyDescent="0.2">
      <c r="A219" s="238" t="s">
        <v>3126</v>
      </c>
      <c r="B219" s="157" t="s">
        <v>4896</v>
      </c>
      <c r="C219" s="32" t="s">
        <v>4329</v>
      </c>
      <c r="D219" s="32"/>
      <c r="E219" s="173">
        <v>175</v>
      </c>
      <c r="F219" s="34" t="s">
        <v>756</v>
      </c>
    </row>
    <row r="220" spans="1:6" hidden="1" x14ac:dyDescent="0.2">
      <c r="A220" s="238" t="s">
        <v>3214</v>
      </c>
      <c r="B220" s="157">
        <v>10570</v>
      </c>
      <c r="C220" s="32" t="s">
        <v>4329</v>
      </c>
      <c r="D220" s="32"/>
      <c r="E220" s="173">
        <v>155</v>
      </c>
      <c r="F220" s="34" t="s">
        <v>756</v>
      </c>
    </row>
    <row r="221" spans="1:6" hidden="1" x14ac:dyDescent="0.2">
      <c r="A221" s="238" t="s">
        <v>3532</v>
      </c>
      <c r="B221" s="157" t="s">
        <v>5141</v>
      </c>
      <c r="C221" s="32" t="s">
        <v>1035</v>
      </c>
      <c r="D221" s="32"/>
      <c r="E221" s="173">
        <v>304.18</v>
      </c>
      <c r="F221" s="34" t="s">
        <v>756</v>
      </c>
    </row>
    <row r="222" spans="1:6" hidden="1" x14ac:dyDescent="0.2">
      <c r="A222" s="238" t="s">
        <v>2156</v>
      </c>
      <c r="B222" s="157">
        <v>3391</v>
      </c>
      <c r="C222" s="32" t="s">
        <v>2471</v>
      </c>
      <c r="D222" s="32"/>
      <c r="E222" s="173">
        <v>550</v>
      </c>
      <c r="F222" s="34" t="s">
        <v>2582</v>
      </c>
    </row>
    <row r="223" spans="1:6" hidden="1" x14ac:dyDescent="0.2">
      <c r="A223" s="238" t="s">
        <v>3381</v>
      </c>
      <c r="B223" s="157" t="s">
        <v>1836</v>
      </c>
      <c r="C223" s="32" t="s">
        <v>2472</v>
      </c>
      <c r="D223" s="32"/>
      <c r="E223" s="173">
        <v>225</v>
      </c>
      <c r="F223" s="34" t="s">
        <v>2582</v>
      </c>
    </row>
    <row r="224" spans="1:6" hidden="1" x14ac:dyDescent="0.2">
      <c r="A224" s="238" t="s">
        <v>2884</v>
      </c>
      <c r="B224" s="157">
        <v>3382</v>
      </c>
      <c r="C224" s="32" t="s">
        <v>2473</v>
      </c>
      <c r="D224" s="32"/>
      <c r="E224" s="173">
        <v>325</v>
      </c>
      <c r="F224" s="34" t="s">
        <v>2582</v>
      </c>
    </row>
    <row r="225" spans="1:6" hidden="1" x14ac:dyDescent="0.2">
      <c r="A225" s="238" t="s">
        <v>3251</v>
      </c>
      <c r="B225" s="157">
        <v>10684</v>
      </c>
      <c r="C225" s="32" t="s">
        <v>4398</v>
      </c>
      <c r="D225" s="32"/>
      <c r="E225" s="173">
        <v>714.25</v>
      </c>
      <c r="F225" s="34" t="s">
        <v>756</v>
      </c>
    </row>
    <row r="226" spans="1:6" ht="14.45" hidden="1" customHeight="1" x14ac:dyDescent="0.2">
      <c r="A226" s="238" t="s">
        <v>3069</v>
      </c>
      <c r="B226" s="157">
        <v>1876</v>
      </c>
      <c r="C226" s="32" t="s">
        <v>4312</v>
      </c>
      <c r="D226" s="32"/>
      <c r="E226" s="173">
        <v>186</v>
      </c>
      <c r="F226" s="34" t="s">
        <v>756</v>
      </c>
    </row>
    <row r="227" spans="1:6" hidden="1" x14ac:dyDescent="0.2">
      <c r="A227" s="245" t="s">
        <v>3070</v>
      </c>
      <c r="B227" s="157"/>
      <c r="C227" s="32">
        <v>81206</v>
      </c>
      <c r="D227" s="32"/>
      <c r="E227" s="173">
        <v>269</v>
      </c>
      <c r="F227" s="34" t="s">
        <v>756</v>
      </c>
    </row>
    <row r="228" spans="1:6" hidden="1" x14ac:dyDescent="0.2">
      <c r="A228" s="238" t="s">
        <v>2013</v>
      </c>
      <c r="B228" s="157" t="s">
        <v>1738</v>
      </c>
      <c r="C228" s="32">
        <v>80307</v>
      </c>
      <c r="D228" s="32"/>
      <c r="E228" s="173">
        <v>25</v>
      </c>
      <c r="F228" s="34" t="s">
        <v>2582</v>
      </c>
    </row>
    <row r="229" spans="1:6" hidden="1" x14ac:dyDescent="0.2">
      <c r="A229" s="238" t="s">
        <v>2014</v>
      </c>
      <c r="B229" s="157" t="s">
        <v>1739</v>
      </c>
      <c r="C229" s="32">
        <v>80307</v>
      </c>
      <c r="D229" s="32"/>
      <c r="E229" s="173">
        <v>25</v>
      </c>
      <c r="F229" s="34" t="s">
        <v>2582</v>
      </c>
    </row>
    <row r="230" spans="1:6" hidden="1" x14ac:dyDescent="0.2">
      <c r="A230" s="238" t="s">
        <v>1291</v>
      </c>
      <c r="B230" s="157">
        <v>7408</v>
      </c>
      <c r="C230" s="32">
        <v>80346</v>
      </c>
      <c r="D230" s="32"/>
      <c r="E230" s="173">
        <v>60</v>
      </c>
      <c r="F230" s="34" t="s">
        <v>756</v>
      </c>
    </row>
    <row r="231" spans="1:6" hidden="1" x14ac:dyDescent="0.2">
      <c r="A231" s="238" t="s">
        <v>3127</v>
      </c>
      <c r="B231" s="157" t="s">
        <v>4897</v>
      </c>
      <c r="C231" s="32" t="s">
        <v>1089</v>
      </c>
      <c r="D231" s="32"/>
      <c r="E231" s="173">
        <v>92</v>
      </c>
      <c r="F231" s="34" t="s">
        <v>756</v>
      </c>
    </row>
    <row r="232" spans="1:6" hidden="1" x14ac:dyDescent="0.2">
      <c r="A232" s="238" t="s">
        <v>1538</v>
      </c>
      <c r="B232" s="157">
        <v>9935</v>
      </c>
      <c r="C232" s="32" t="s">
        <v>2271</v>
      </c>
      <c r="D232" s="32"/>
      <c r="E232" s="173">
        <v>30</v>
      </c>
      <c r="F232" s="34" t="s">
        <v>2582</v>
      </c>
    </row>
    <row r="233" spans="1:6" hidden="1" x14ac:dyDescent="0.2">
      <c r="A233" s="238" t="s">
        <v>2015</v>
      </c>
      <c r="B233" s="157">
        <v>6191</v>
      </c>
      <c r="C233" s="32">
        <v>86146</v>
      </c>
      <c r="D233" s="32"/>
      <c r="E233" s="173">
        <v>15</v>
      </c>
      <c r="F233" s="34" t="s">
        <v>2582</v>
      </c>
    </row>
    <row r="234" spans="1:6" hidden="1" x14ac:dyDescent="0.2">
      <c r="A234" s="241" t="s">
        <v>2016</v>
      </c>
      <c r="B234" s="157">
        <v>6192</v>
      </c>
      <c r="C234" s="32">
        <v>86146</v>
      </c>
      <c r="D234" s="32"/>
      <c r="E234" s="173">
        <v>15</v>
      </c>
      <c r="F234" s="34" t="s">
        <v>2582</v>
      </c>
    </row>
    <row r="235" spans="1:6" hidden="1" x14ac:dyDescent="0.2">
      <c r="A235" s="238" t="s">
        <v>2017</v>
      </c>
      <c r="B235" s="162">
        <v>8136</v>
      </c>
      <c r="C235" s="32" t="s">
        <v>2272</v>
      </c>
      <c r="D235" s="32"/>
      <c r="E235" s="173">
        <v>15</v>
      </c>
      <c r="F235" s="34" t="s">
        <v>2582</v>
      </c>
    </row>
    <row r="236" spans="1:6" hidden="1" x14ac:dyDescent="0.2">
      <c r="A236" s="238" t="s">
        <v>2018</v>
      </c>
      <c r="B236" s="157" t="s">
        <v>1740</v>
      </c>
      <c r="C236" s="32" t="s">
        <v>2273</v>
      </c>
      <c r="D236" s="32"/>
      <c r="E236" s="173">
        <v>25</v>
      </c>
      <c r="F236" s="34" t="s">
        <v>2582</v>
      </c>
    </row>
    <row r="237" spans="1:6" hidden="1" x14ac:dyDescent="0.2">
      <c r="A237" s="238" t="s">
        <v>3128</v>
      </c>
      <c r="B237" s="157">
        <v>11820</v>
      </c>
      <c r="C237" s="32" t="s">
        <v>4330</v>
      </c>
      <c r="D237" s="32"/>
      <c r="E237" s="173">
        <v>925</v>
      </c>
      <c r="F237" s="34" t="s">
        <v>756</v>
      </c>
    </row>
    <row r="238" spans="1:6" hidden="1" x14ac:dyDescent="0.2">
      <c r="A238" s="238" t="s">
        <v>3081</v>
      </c>
      <c r="B238" s="157">
        <v>6193</v>
      </c>
      <c r="C238" s="32" t="s">
        <v>2274</v>
      </c>
      <c r="D238" s="32"/>
      <c r="E238" s="173">
        <v>10</v>
      </c>
      <c r="F238" s="34" t="s">
        <v>2582</v>
      </c>
    </row>
    <row r="239" spans="1:6" hidden="1" x14ac:dyDescent="0.2">
      <c r="A239" s="238" t="s">
        <v>2854</v>
      </c>
      <c r="B239" s="157" t="s">
        <v>1741</v>
      </c>
      <c r="C239" s="32" t="s">
        <v>2274</v>
      </c>
      <c r="D239" s="32"/>
      <c r="E239" s="173">
        <v>20</v>
      </c>
      <c r="F239" s="34" t="s">
        <v>2582</v>
      </c>
    </row>
    <row r="240" spans="1:6" hidden="1" x14ac:dyDescent="0.2">
      <c r="A240" s="239" t="s">
        <v>2129</v>
      </c>
      <c r="B240" s="290">
        <v>3383</v>
      </c>
      <c r="C240" s="291">
        <v>87653</v>
      </c>
      <c r="D240" s="291" t="s">
        <v>4071</v>
      </c>
      <c r="E240" s="292">
        <v>85</v>
      </c>
      <c r="F240" s="34" t="s">
        <v>2582</v>
      </c>
    </row>
    <row r="241" spans="1:6" hidden="1" x14ac:dyDescent="0.2">
      <c r="A241" s="238" t="s">
        <v>211</v>
      </c>
      <c r="B241" s="157">
        <v>6128</v>
      </c>
      <c r="C241" s="32" t="s">
        <v>1272</v>
      </c>
      <c r="D241" s="32"/>
      <c r="E241" s="173">
        <v>99.87</v>
      </c>
      <c r="F241" s="34" t="s">
        <v>756</v>
      </c>
    </row>
    <row r="242" spans="1:6" hidden="1" x14ac:dyDescent="0.2">
      <c r="A242" s="238" t="s">
        <v>3215</v>
      </c>
      <c r="B242" s="157">
        <v>915</v>
      </c>
      <c r="C242" s="32" t="s">
        <v>2273</v>
      </c>
      <c r="D242" s="32"/>
      <c r="E242" s="173">
        <v>37.44</v>
      </c>
      <c r="F242" s="34" t="s">
        <v>756</v>
      </c>
    </row>
    <row r="243" spans="1:6" hidden="1" x14ac:dyDescent="0.2">
      <c r="A243" s="238" t="s">
        <v>212</v>
      </c>
      <c r="B243" s="157" t="s">
        <v>4882</v>
      </c>
      <c r="C243" s="32" t="s">
        <v>2273</v>
      </c>
      <c r="D243" s="32"/>
      <c r="E243" s="173">
        <v>38.369999999999997</v>
      </c>
      <c r="F243" s="34" t="s">
        <v>756</v>
      </c>
    </row>
    <row r="244" spans="1:6" hidden="1" x14ac:dyDescent="0.2">
      <c r="A244" s="238" t="s">
        <v>463</v>
      </c>
      <c r="B244" s="157" t="s">
        <v>1742</v>
      </c>
      <c r="C244" s="32" t="s">
        <v>2275</v>
      </c>
      <c r="D244" s="32"/>
      <c r="E244" s="173">
        <v>15</v>
      </c>
      <c r="F244" s="34" t="s">
        <v>2582</v>
      </c>
    </row>
    <row r="245" spans="1:6" hidden="1" x14ac:dyDescent="0.2">
      <c r="A245" s="238" t="s">
        <v>1285</v>
      </c>
      <c r="B245" s="157">
        <v>7152</v>
      </c>
      <c r="C245" s="32" t="s">
        <v>1286</v>
      </c>
      <c r="D245" s="32"/>
      <c r="E245" s="173">
        <v>37.64</v>
      </c>
      <c r="F245" s="34" t="s">
        <v>756</v>
      </c>
    </row>
    <row r="246" spans="1:6" hidden="1" x14ac:dyDescent="0.2">
      <c r="A246" s="238" t="s">
        <v>2983</v>
      </c>
      <c r="B246" s="157">
        <v>9974</v>
      </c>
      <c r="C246" s="32" t="s">
        <v>4281</v>
      </c>
      <c r="D246" s="32"/>
      <c r="E246" s="173">
        <v>105</v>
      </c>
      <c r="F246" s="34" t="s">
        <v>756</v>
      </c>
    </row>
    <row r="247" spans="1:6" hidden="1" x14ac:dyDescent="0.2">
      <c r="A247" s="238" t="s">
        <v>3316</v>
      </c>
      <c r="B247" s="157" t="s">
        <v>4959</v>
      </c>
      <c r="C247" s="32" t="s">
        <v>4281</v>
      </c>
      <c r="D247" s="32"/>
      <c r="E247" s="173">
        <v>1405</v>
      </c>
      <c r="F247" s="34" t="s">
        <v>756</v>
      </c>
    </row>
    <row r="248" spans="1:6" hidden="1" x14ac:dyDescent="0.2">
      <c r="A248" s="238" t="s">
        <v>2114</v>
      </c>
      <c r="B248" s="157">
        <v>916</v>
      </c>
      <c r="C248" s="32" t="s">
        <v>2440</v>
      </c>
      <c r="D248" s="32"/>
      <c r="E248" s="173">
        <v>35</v>
      </c>
      <c r="F248" s="34" t="s">
        <v>2582</v>
      </c>
    </row>
    <row r="249" spans="1:6" hidden="1" x14ac:dyDescent="0.2">
      <c r="A249" s="238" t="s">
        <v>2019</v>
      </c>
      <c r="B249" s="157">
        <v>6149</v>
      </c>
      <c r="C249" s="32" t="s">
        <v>2276</v>
      </c>
      <c r="D249" s="32"/>
      <c r="E249" s="173">
        <v>10</v>
      </c>
      <c r="F249" s="34" t="s">
        <v>2582</v>
      </c>
    </row>
    <row r="250" spans="1:6" hidden="1" x14ac:dyDescent="0.2">
      <c r="A250" s="238" t="s">
        <v>35</v>
      </c>
      <c r="B250" s="157">
        <v>6007</v>
      </c>
      <c r="C250" s="32" t="s">
        <v>2277</v>
      </c>
      <c r="D250" s="32"/>
      <c r="E250" s="173">
        <v>7</v>
      </c>
      <c r="F250" s="34" t="s">
        <v>2582</v>
      </c>
    </row>
    <row r="251" spans="1:6" hidden="1" x14ac:dyDescent="0.2">
      <c r="A251" s="238" t="s">
        <v>2685</v>
      </c>
      <c r="B251" s="162">
        <v>6005</v>
      </c>
      <c r="C251" s="32" t="s">
        <v>2278</v>
      </c>
      <c r="D251" s="32"/>
      <c r="E251" s="173">
        <v>15</v>
      </c>
      <c r="F251" s="34" t="s">
        <v>2582</v>
      </c>
    </row>
    <row r="252" spans="1:6" hidden="1" x14ac:dyDescent="0.2">
      <c r="A252" s="238" t="s">
        <v>36</v>
      </c>
      <c r="B252" s="157">
        <v>6006</v>
      </c>
      <c r="C252" s="32" t="s">
        <v>2276</v>
      </c>
      <c r="D252" s="32"/>
      <c r="E252" s="173">
        <v>7</v>
      </c>
      <c r="F252" s="34" t="s">
        <v>2582</v>
      </c>
    </row>
    <row r="253" spans="1:6" hidden="1" x14ac:dyDescent="0.2">
      <c r="A253" s="238" t="s">
        <v>2130</v>
      </c>
      <c r="B253" s="157">
        <v>3004</v>
      </c>
      <c r="C253" s="32" t="s">
        <v>2470</v>
      </c>
      <c r="D253" s="32"/>
      <c r="E253" s="173">
        <v>60</v>
      </c>
      <c r="F253" s="34" t="s">
        <v>2582</v>
      </c>
    </row>
    <row r="254" spans="1:6" hidden="1" x14ac:dyDescent="0.2">
      <c r="A254" s="238" t="s">
        <v>985</v>
      </c>
      <c r="B254" s="157" t="s">
        <v>4898</v>
      </c>
      <c r="C254" s="32" t="s">
        <v>4331</v>
      </c>
      <c r="D254" s="32"/>
      <c r="E254" s="173">
        <v>56.04</v>
      </c>
      <c r="F254" s="34" t="s">
        <v>756</v>
      </c>
    </row>
    <row r="255" spans="1:6" hidden="1" x14ac:dyDescent="0.2">
      <c r="A255" s="238" t="s">
        <v>214</v>
      </c>
      <c r="B255" s="157">
        <v>921</v>
      </c>
      <c r="C255" s="32" t="s">
        <v>1089</v>
      </c>
      <c r="D255" s="32"/>
      <c r="E255" s="173">
        <v>49.58</v>
      </c>
      <c r="F255" s="34" t="s">
        <v>756</v>
      </c>
    </row>
    <row r="256" spans="1:6" hidden="1" x14ac:dyDescent="0.2">
      <c r="A256" s="238" t="s">
        <v>7402</v>
      </c>
      <c r="B256" s="157">
        <v>11976</v>
      </c>
      <c r="C256" s="32">
        <v>87799</v>
      </c>
      <c r="D256" s="32"/>
      <c r="E256" s="173">
        <v>95</v>
      </c>
      <c r="F256" s="93" t="s">
        <v>2582</v>
      </c>
    </row>
    <row r="257" spans="1:6" hidden="1" x14ac:dyDescent="0.2">
      <c r="A257" s="238" t="s">
        <v>7403</v>
      </c>
      <c r="B257" s="157">
        <v>11977</v>
      </c>
      <c r="C257" s="32">
        <v>87799</v>
      </c>
      <c r="D257" s="32"/>
      <c r="E257" s="173">
        <v>95</v>
      </c>
      <c r="F257" s="93" t="s">
        <v>2582</v>
      </c>
    </row>
    <row r="258" spans="1:6" hidden="1" x14ac:dyDescent="0.2">
      <c r="A258" s="238" t="s">
        <v>1331</v>
      </c>
      <c r="B258" s="157">
        <v>923</v>
      </c>
      <c r="C258" s="32" t="s">
        <v>1332</v>
      </c>
      <c r="D258" s="32"/>
      <c r="E258" s="173">
        <v>87.08</v>
      </c>
      <c r="F258" s="34" t="s">
        <v>756</v>
      </c>
    </row>
    <row r="259" spans="1:6" hidden="1" x14ac:dyDescent="0.2">
      <c r="A259" s="238" t="s">
        <v>2773</v>
      </c>
      <c r="B259" s="157">
        <v>11912</v>
      </c>
      <c r="C259" s="32">
        <v>86612</v>
      </c>
      <c r="D259" s="32"/>
      <c r="E259" s="173">
        <v>91.5</v>
      </c>
      <c r="F259" s="34" t="s">
        <v>756</v>
      </c>
    </row>
    <row r="260" spans="1:6" hidden="1" x14ac:dyDescent="0.2">
      <c r="A260" s="238" t="s">
        <v>2967</v>
      </c>
      <c r="B260" s="157">
        <v>11339</v>
      </c>
      <c r="C260" s="32">
        <v>87449</v>
      </c>
      <c r="D260" s="32"/>
      <c r="E260" s="173">
        <v>117.15</v>
      </c>
      <c r="F260" s="34" t="s">
        <v>756</v>
      </c>
    </row>
    <row r="261" spans="1:6" hidden="1" x14ac:dyDescent="0.2">
      <c r="A261" s="238" t="s">
        <v>2970</v>
      </c>
      <c r="B261" s="157">
        <v>11913</v>
      </c>
      <c r="C261" s="32">
        <v>87449</v>
      </c>
      <c r="D261" s="32"/>
      <c r="E261" s="173">
        <v>117.15</v>
      </c>
      <c r="F261" s="34" t="s">
        <v>756</v>
      </c>
    </row>
    <row r="262" spans="1:6" hidden="1" x14ac:dyDescent="0.2">
      <c r="A262" s="238" t="s">
        <v>2968</v>
      </c>
      <c r="B262" s="157">
        <v>11341</v>
      </c>
      <c r="C262" s="32">
        <v>87449</v>
      </c>
      <c r="D262" s="32"/>
      <c r="E262" s="173">
        <v>117.15</v>
      </c>
      <c r="F262" s="34" t="s">
        <v>756</v>
      </c>
    </row>
    <row r="263" spans="1:6" hidden="1" x14ac:dyDescent="0.2">
      <c r="A263" s="238" t="s">
        <v>2966</v>
      </c>
      <c r="B263" s="157">
        <v>11338</v>
      </c>
      <c r="C263" s="32">
        <v>87449</v>
      </c>
      <c r="D263" s="32"/>
      <c r="E263" s="173">
        <v>117.15</v>
      </c>
      <c r="F263" s="34" t="s">
        <v>756</v>
      </c>
    </row>
    <row r="264" spans="1:6" hidden="1" x14ac:dyDescent="0.2">
      <c r="A264" s="238" t="s">
        <v>2969</v>
      </c>
      <c r="B264" s="157">
        <v>11337</v>
      </c>
      <c r="C264" s="32">
        <v>87449</v>
      </c>
      <c r="D264" s="32"/>
      <c r="E264" s="173">
        <v>117.15</v>
      </c>
      <c r="F264" s="34" t="s">
        <v>756</v>
      </c>
    </row>
    <row r="265" spans="1:6" hidden="1" x14ac:dyDescent="0.2">
      <c r="A265" s="238" t="s">
        <v>2173</v>
      </c>
      <c r="B265" s="157">
        <v>4707</v>
      </c>
      <c r="C265" s="32">
        <v>86612</v>
      </c>
      <c r="D265" s="32"/>
      <c r="E265" s="173">
        <v>15</v>
      </c>
      <c r="F265" s="34" t="s">
        <v>2582</v>
      </c>
    </row>
    <row r="266" spans="1:6" hidden="1" x14ac:dyDescent="0.2">
      <c r="A266" s="238" t="s">
        <v>2205</v>
      </c>
      <c r="B266" s="157">
        <v>370</v>
      </c>
      <c r="C266" s="32" t="s">
        <v>2536</v>
      </c>
      <c r="D266" s="32"/>
      <c r="E266" s="173">
        <v>50</v>
      </c>
      <c r="F266" s="34" t="s">
        <v>2582</v>
      </c>
    </row>
    <row r="267" spans="1:6" hidden="1" x14ac:dyDescent="0.2">
      <c r="A267" s="238" t="s">
        <v>2206</v>
      </c>
      <c r="B267" s="157">
        <v>376</v>
      </c>
      <c r="C267" s="32" t="s">
        <v>2537</v>
      </c>
      <c r="D267" s="32"/>
      <c r="E267" s="173">
        <v>150</v>
      </c>
      <c r="F267" s="34" t="s">
        <v>2582</v>
      </c>
    </row>
    <row r="268" spans="1:6" hidden="1" x14ac:dyDescent="0.2">
      <c r="A268" s="238" t="s">
        <v>1589</v>
      </c>
      <c r="B268" s="157">
        <v>3132</v>
      </c>
      <c r="C268" s="32">
        <v>87207</v>
      </c>
      <c r="D268" s="32" t="s">
        <v>4093</v>
      </c>
      <c r="E268" s="173">
        <v>20</v>
      </c>
      <c r="F268" s="34" t="s">
        <v>2582</v>
      </c>
    </row>
    <row r="269" spans="1:6" hidden="1" x14ac:dyDescent="0.2">
      <c r="A269" s="238" t="s">
        <v>778</v>
      </c>
      <c r="B269" s="157">
        <v>3007</v>
      </c>
      <c r="C269" s="32">
        <v>87040</v>
      </c>
      <c r="D269" s="32" t="s">
        <v>4009</v>
      </c>
      <c r="E269" s="173">
        <v>25</v>
      </c>
      <c r="F269" s="34" t="s">
        <v>2582</v>
      </c>
    </row>
    <row r="270" spans="1:6" hidden="1" x14ac:dyDescent="0.2">
      <c r="A270" s="238" t="s">
        <v>2658</v>
      </c>
      <c r="B270" s="157">
        <v>10133</v>
      </c>
      <c r="C270" s="32" t="s">
        <v>4186</v>
      </c>
      <c r="D270" s="32" t="s">
        <v>4010</v>
      </c>
      <c r="E270" s="173">
        <v>30</v>
      </c>
      <c r="F270" s="34" t="s">
        <v>2582</v>
      </c>
    </row>
    <row r="271" spans="1:6" hidden="1" x14ac:dyDescent="0.2">
      <c r="A271" s="238" t="s">
        <v>7405</v>
      </c>
      <c r="B271" s="157" t="s">
        <v>7417</v>
      </c>
      <c r="C271" s="32" t="s">
        <v>7423</v>
      </c>
      <c r="D271" s="32"/>
      <c r="E271" s="173">
        <v>26</v>
      </c>
      <c r="F271" s="93" t="s">
        <v>2582</v>
      </c>
    </row>
    <row r="272" spans="1:6" hidden="1" x14ac:dyDescent="0.2">
      <c r="A272" s="238" t="s">
        <v>7406</v>
      </c>
      <c r="B272" s="157" t="s">
        <v>7418</v>
      </c>
      <c r="C272" s="32" t="s">
        <v>7424</v>
      </c>
      <c r="D272" s="32"/>
      <c r="E272" s="173">
        <v>78</v>
      </c>
      <c r="F272" s="93" t="s">
        <v>2582</v>
      </c>
    </row>
    <row r="273" spans="1:6" hidden="1" x14ac:dyDescent="0.2">
      <c r="A273" s="238" t="s">
        <v>7407</v>
      </c>
      <c r="B273" s="157" t="s">
        <v>7419</v>
      </c>
      <c r="C273" s="32" t="s">
        <v>7423</v>
      </c>
      <c r="D273" s="32"/>
      <c r="E273" s="173">
        <v>26</v>
      </c>
      <c r="F273" s="93" t="s">
        <v>2582</v>
      </c>
    </row>
    <row r="274" spans="1:6" hidden="1" x14ac:dyDescent="0.2">
      <c r="A274" s="238" t="s">
        <v>7408</v>
      </c>
      <c r="B274" s="157" t="s">
        <v>7420</v>
      </c>
      <c r="C274" s="32" t="s">
        <v>7423</v>
      </c>
      <c r="D274" s="32"/>
      <c r="E274" s="173">
        <v>26</v>
      </c>
      <c r="F274" s="93" t="s">
        <v>2582</v>
      </c>
    </row>
    <row r="275" spans="1:6" hidden="1" x14ac:dyDescent="0.2">
      <c r="A275" s="238" t="s">
        <v>7409</v>
      </c>
      <c r="B275" s="157" t="s">
        <v>7421</v>
      </c>
      <c r="C275" s="32" t="s">
        <v>7424</v>
      </c>
      <c r="D275" s="32"/>
      <c r="E275" s="173">
        <v>78</v>
      </c>
      <c r="F275" s="93" t="s">
        <v>2582</v>
      </c>
    </row>
    <row r="276" spans="1:6" hidden="1" x14ac:dyDescent="0.2">
      <c r="A276" s="238" t="s">
        <v>7410</v>
      </c>
      <c r="B276" s="157" t="s">
        <v>7422</v>
      </c>
      <c r="C276" s="32" t="s">
        <v>7424</v>
      </c>
      <c r="D276" s="32"/>
      <c r="E276" s="173">
        <v>78</v>
      </c>
      <c r="F276" s="93" t="s">
        <v>2582</v>
      </c>
    </row>
    <row r="277" spans="1:6" hidden="1" x14ac:dyDescent="0.2">
      <c r="A277" s="238" t="s">
        <v>7431</v>
      </c>
      <c r="B277" s="157" t="s">
        <v>1743</v>
      </c>
      <c r="C277" s="32" t="s">
        <v>2279</v>
      </c>
      <c r="D277" s="32"/>
      <c r="E277" s="173">
        <v>7</v>
      </c>
      <c r="F277" s="34" t="s">
        <v>2582</v>
      </c>
    </row>
    <row r="278" spans="1:6" ht="14.45" hidden="1" customHeight="1" x14ac:dyDescent="0.2">
      <c r="A278" s="238" t="s">
        <v>7430</v>
      </c>
      <c r="B278" s="157" t="s">
        <v>1744</v>
      </c>
      <c r="C278" s="32" t="s">
        <v>2279</v>
      </c>
      <c r="D278" s="32"/>
      <c r="E278" s="173">
        <v>7</v>
      </c>
      <c r="F278" s="34" t="s">
        <v>2582</v>
      </c>
    </row>
    <row r="279" spans="1:6" hidden="1" x14ac:dyDescent="0.2">
      <c r="A279" s="238" t="s">
        <v>7432</v>
      </c>
      <c r="B279" s="157" t="s">
        <v>1745</v>
      </c>
      <c r="C279" s="32" t="s">
        <v>2279</v>
      </c>
      <c r="D279" s="32"/>
      <c r="E279" s="173">
        <v>7</v>
      </c>
      <c r="F279" s="34" t="s">
        <v>2582</v>
      </c>
    </row>
    <row r="280" spans="1:6" hidden="1" x14ac:dyDescent="0.2">
      <c r="A280" s="238" t="s">
        <v>215</v>
      </c>
      <c r="B280" s="157">
        <v>163</v>
      </c>
      <c r="C280" s="32" t="s">
        <v>2442</v>
      </c>
      <c r="D280" s="32" t="s">
        <v>4023</v>
      </c>
      <c r="E280" s="173">
        <v>10</v>
      </c>
      <c r="F280" s="34" t="s">
        <v>2582</v>
      </c>
    </row>
    <row r="281" spans="1:6" hidden="1" x14ac:dyDescent="0.2">
      <c r="A281" s="238" t="s">
        <v>3087</v>
      </c>
      <c r="B281" s="157">
        <v>3010</v>
      </c>
      <c r="C281" s="32" t="s">
        <v>2470</v>
      </c>
      <c r="D281" s="32"/>
      <c r="E281" s="173">
        <v>25</v>
      </c>
      <c r="F281" s="34" t="s">
        <v>2582</v>
      </c>
    </row>
    <row r="282" spans="1:6" hidden="1" x14ac:dyDescent="0.2">
      <c r="A282" s="238" t="s">
        <v>2131</v>
      </c>
      <c r="B282" s="157">
        <v>312</v>
      </c>
      <c r="C282" s="32" t="s">
        <v>2470</v>
      </c>
      <c r="D282" s="32"/>
      <c r="E282" s="173">
        <v>25</v>
      </c>
      <c r="F282" s="34" t="s">
        <v>2582</v>
      </c>
    </row>
    <row r="283" spans="1:6" hidden="1" x14ac:dyDescent="0.2">
      <c r="A283" s="238" t="s">
        <v>1194</v>
      </c>
      <c r="B283" s="157">
        <v>10701</v>
      </c>
      <c r="C283" s="32" t="s">
        <v>1195</v>
      </c>
      <c r="D283" s="32"/>
      <c r="E283" s="173">
        <v>58</v>
      </c>
      <c r="F283" s="34" t="s">
        <v>756</v>
      </c>
    </row>
    <row r="284" spans="1:6" hidden="1" x14ac:dyDescent="0.2">
      <c r="A284" s="238" t="s">
        <v>217</v>
      </c>
      <c r="B284" s="157">
        <v>3145</v>
      </c>
      <c r="C284" s="32" t="s">
        <v>2474</v>
      </c>
      <c r="D284" s="32"/>
      <c r="E284" s="173">
        <v>105</v>
      </c>
      <c r="F284" s="34" t="s">
        <v>2582</v>
      </c>
    </row>
    <row r="285" spans="1:6" hidden="1" x14ac:dyDescent="0.2">
      <c r="A285" s="238" t="s">
        <v>2767</v>
      </c>
      <c r="B285" s="157">
        <v>10416</v>
      </c>
      <c r="C285" s="32" t="s">
        <v>1071</v>
      </c>
      <c r="D285" s="32"/>
      <c r="E285" s="173">
        <v>55</v>
      </c>
      <c r="F285" s="34" t="s">
        <v>756</v>
      </c>
    </row>
    <row r="286" spans="1:6" hidden="1" x14ac:dyDescent="0.2">
      <c r="A286" s="238" t="s">
        <v>1621</v>
      </c>
      <c r="B286" s="157">
        <v>963</v>
      </c>
      <c r="C286" s="32">
        <v>81210</v>
      </c>
      <c r="D286" s="32"/>
      <c r="E286" s="173">
        <v>240</v>
      </c>
      <c r="F286" s="34" t="s">
        <v>2582</v>
      </c>
    </row>
    <row r="287" spans="1:6" hidden="1" x14ac:dyDescent="0.2">
      <c r="A287" s="238" t="s">
        <v>1114</v>
      </c>
      <c r="B287" s="157" t="s">
        <v>1115</v>
      </c>
      <c r="C287" s="32" t="s">
        <v>1116</v>
      </c>
      <c r="D287" s="32"/>
      <c r="E287" s="173">
        <v>34</v>
      </c>
      <c r="F287" s="34" t="s">
        <v>756</v>
      </c>
    </row>
    <row r="288" spans="1:6" hidden="1" x14ac:dyDescent="0.2">
      <c r="A288" s="238" t="s">
        <v>3860</v>
      </c>
      <c r="B288" s="157">
        <v>11001</v>
      </c>
      <c r="C288" s="32" t="s">
        <v>2474</v>
      </c>
      <c r="D288" s="32"/>
      <c r="E288" s="173">
        <v>493.29</v>
      </c>
      <c r="F288" s="34" t="s">
        <v>756</v>
      </c>
    </row>
    <row r="289" spans="1:6" hidden="1" x14ac:dyDescent="0.2">
      <c r="A289" s="238" t="s">
        <v>3862</v>
      </c>
      <c r="B289" s="157">
        <v>11003</v>
      </c>
      <c r="C289" s="32" t="s">
        <v>4688</v>
      </c>
      <c r="D289" s="32"/>
      <c r="E289" s="173">
        <v>343.13</v>
      </c>
      <c r="F289" s="34" t="s">
        <v>756</v>
      </c>
    </row>
    <row r="290" spans="1:6" hidden="1" x14ac:dyDescent="0.2">
      <c r="A290" s="238" t="s">
        <v>3861</v>
      </c>
      <c r="B290" s="157">
        <v>11002</v>
      </c>
      <c r="C290" s="32" t="s">
        <v>4687</v>
      </c>
      <c r="D290" s="32"/>
      <c r="E290" s="173">
        <v>235.76</v>
      </c>
      <c r="F290" s="34" t="s">
        <v>756</v>
      </c>
    </row>
    <row r="291" spans="1:6" hidden="1" x14ac:dyDescent="0.2">
      <c r="A291" s="238" t="s">
        <v>3781</v>
      </c>
      <c r="B291" s="157" t="s">
        <v>5303</v>
      </c>
      <c r="C291" s="32" t="s">
        <v>4341</v>
      </c>
      <c r="D291" s="32"/>
      <c r="E291" s="173">
        <v>245</v>
      </c>
      <c r="F291" s="34" t="s">
        <v>756</v>
      </c>
    </row>
    <row r="292" spans="1:6" hidden="1" x14ac:dyDescent="0.2">
      <c r="A292" s="238" t="s">
        <v>2132</v>
      </c>
      <c r="B292" s="157">
        <v>964</v>
      </c>
      <c r="C292" s="32" t="s">
        <v>2457</v>
      </c>
      <c r="D292" s="32"/>
      <c r="E292" s="173">
        <v>50</v>
      </c>
      <c r="F292" s="34" t="s">
        <v>2582</v>
      </c>
    </row>
    <row r="293" spans="1:6" hidden="1" x14ac:dyDescent="0.2">
      <c r="A293" s="238" t="s">
        <v>3380</v>
      </c>
      <c r="B293" s="157" t="s">
        <v>1832</v>
      </c>
      <c r="C293" s="32" t="s">
        <v>2442</v>
      </c>
      <c r="D293" s="32"/>
      <c r="E293" s="173">
        <v>30</v>
      </c>
      <c r="F293" s="34" t="s">
        <v>2582</v>
      </c>
    </row>
    <row r="294" spans="1:6" hidden="1" x14ac:dyDescent="0.2">
      <c r="A294" s="238" t="s">
        <v>2907</v>
      </c>
      <c r="B294" s="157">
        <v>10465</v>
      </c>
      <c r="C294" s="32" t="s">
        <v>4257</v>
      </c>
      <c r="D294" s="32"/>
      <c r="E294" s="173">
        <v>36.51</v>
      </c>
      <c r="F294" s="34" t="s">
        <v>756</v>
      </c>
    </row>
    <row r="295" spans="1:6" hidden="1" x14ac:dyDescent="0.2">
      <c r="A295" s="238" t="s">
        <v>3763</v>
      </c>
      <c r="B295" s="157" t="s">
        <v>5294</v>
      </c>
      <c r="C295" s="32" t="s">
        <v>4628</v>
      </c>
      <c r="D295" s="32"/>
      <c r="E295" s="173">
        <v>83.44</v>
      </c>
      <c r="F295" s="34" t="s">
        <v>756</v>
      </c>
    </row>
    <row r="296" spans="1:6" hidden="1" x14ac:dyDescent="0.2">
      <c r="A296" s="245" t="s">
        <v>3764</v>
      </c>
      <c r="B296" s="157" t="s">
        <v>2587</v>
      </c>
      <c r="C296" s="32">
        <v>86622</v>
      </c>
      <c r="D296" s="32"/>
      <c r="E296" s="173">
        <v>50.68</v>
      </c>
      <c r="F296" s="34" t="s">
        <v>756</v>
      </c>
    </row>
    <row r="297" spans="1:6" hidden="1" x14ac:dyDescent="0.2">
      <c r="A297" s="238" t="s">
        <v>2957</v>
      </c>
      <c r="B297" s="157">
        <v>10149</v>
      </c>
      <c r="C297" s="32" t="s">
        <v>4271</v>
      </c>
      <c r="D297" s="32"/>
      <c r="E297" s="173">
        <v>79.53</v>
      </c>
      <c r="F297" s="34" t="s">
        <v>756</v>
      </c>
    </row>
    <row r="298" spans="1:6" hidden="1" x14ac:dyDescent="0.2">
      <c r="A298" s="238" t="s">
        <v>2020</v>
      </c>
      <c r="B298" s="157">
        <v>936</v>
      </c>
      <c r="C298" s="32">
        <v>80307</v>
      </c>
      <c r="D298" s="32"/>
      <c r="E298" s="173">
        <v>25</v>
      </c>
      <c r="F298" s="34" t="s">
        <v>2582</v>
      </c>
    </row>
    <row r="299" spans="1:6" hidden="1" x14ac:dyDescent="0.2">
      <c r="A299" s="238" t="s">
        <v>3026</v>
      </c>
      <c r="B299" s="157">
        <v>10160</v>
      </c>
      <c r="C299" s="32">
        <v>80348</v>
      </c>
      <c r="D299" s="32"/>
      <c r="E299" s="173">
        <v>58.37</v>
      </c>
      <c r="F299" s="34" t="s">
        <v>756</v>
      </c>
    </row>
    <row r="300" spans="1:6" hidden="1" x14ac:dyDescent="0.2">
      <c r="A300" s="238" t="s">
        <v>3361</v>
      </c>
      <c r="B300" s="157" t="s">
        <v>4987</v>
      </c>
      <c r="C300" s="32" t="s">
        <v>1183</v>
      </c>
      <c r="D300" s="32" t="s">
        <v>4136</v>
      </c>
      <c r="E300" s="173">
        <v>320</v>
      </c>
      <c r="F300" s="34" t="s">
        <v>756</v>
      </c>
    </row>
    <row r="301" spans="1:6" hidden="1" x14ac:dyDescent="0.2">
      <c r="A301" s="238" t="s">
        <v>967</v>
      </c>
      <c r="B301" s="157">
        <v>10384</v>
      </c>
      <c r="C301" s="32" t="s">
        <v>4297</v>
      </c>
      <c r="D301" s="32"/>
      <c r="E301" s="173">
        <v>70</v>
      </c>
      <c r="F301" s="34" t="s">
        <v>756</v>
      </c>
    </row>
    <row r="302" spans="1:6" hidden="1" x14ac:dyDescent="0.2">
      <c r="A302" s="245" t="s">
        <v>3036</v>
      </c>
      <c r="B302" s="157" t="s">
        <v>2587</v>
      </c>
      <c r="C302" s="32">
        <v>86638</v>
      </c>
      <c r="D302" s="32"/>
      <c r="E302" s="173">
        <v>30.69</v>
      </c>
      <c r="F302" s="34" t="s">
        <v>2582</v>
      </c>
    </row>
    <row r="303" spans="1:6" hidden="1" x14ac:dyDescent="0.2">
      <c r="A303" s="238" t="s">
        <v>3457</v>
      </c>
      <c r="B303" s="157"/>
      <c r="C303" s="32" t="s">
        <v>4471</v>
      </c>
      <c r="D303" s="32" t="s">
        <v>4148</v>
      </c>
      <c r="E303" s="173">
        <v>95</v>
      </c>
      <c r="F303" s="34" t="s">
        <v>756</v>
      </c>
    </row>
    <row r="304" spans="1:6" hidden="1" x14ac:dyDescent="0.2">
      <c r="A304" s="238" t="s">
        <v>2158</v>
      </c>
      <c r="B304" s="157">
        <v>10321</v>
      </c>
      <c r="C304" s="32" t="s">
        <v>4249</v>
      </c>
      <c r="D304" s="32" t="s">
        <v>4074</v>
      </c>
      <c r="E304" s="173" t="s">
        <v>7391</v>
      </c>
      <c r="F304" s="34" t="s">
        <v>2582</v>
      </c>
    </row>
    <row r="305" spans="1:6" hidden="1" x14ac:dyDescent="0.2">
      <c r="A305" s="238" t="s">
        <v>2888</v>
      </c>
      <c r="B305" s="157" t="s">
        <v>2587</v>
      </c>
      <c r="C305" s="32" t="s">
        <v>4250</v>
      </c>
      <c r="D305" s="32" t="s">
        <v>4074</v>
      </c>
      <c r="E305" s="173">
        <v>25</v>
      </c>
      <c r="F305" s="34" t="s">
        <v>2582</v>
      </c>
    </row>
    <row r="306" spans="1:6" hidden="1" x14ac:dyDescent="0.2">
      <c r="A306" s="238" t="s">
        <v>2890</v>
      </c>
      <c r="B306" s="157">
        <v>11677</v>
      </c>
      <c r="C306" s="32" t="s">
        <v>4251</v>
      </c>
      <c r="D306" s="32" t="s">
        <v>4075</v>
      </c>
      <c r="E306" s="173">
        <v>65</v>
      </c>
      <c r="F306" s="34" t="s">
        <v>2582</v>
      </c>
    </row>
    <row r="307" spans="1:6" hidden="1" x14ac:dyDescent="0.2">
      <c r="A307" s="238" t="s">
        <v>3347</v>
      </c>
      <c r="B307" s="157" t="s">
        <v>4975</v>
      </c>
      <c r="C307" s="32" t="s">
        <v>1119</v>
      </c>
      <c r="D307" s="32"/>
      <c r="E307" s="173">
        <v>149</v>
      </c>
      <c r="F307" s="34" t="s">
        <v>756</v>
      </c>
    </row>
    <row r="308" spans="1:6" ht="13.5" hidden="1" customHeight="1" x14ac:dyDescent="0.2">
      <c r="A308" s="238" t="s">
        <v>1118</v>
      </c>
      <c r="B308" s="157">
        <v>10498</v>
      </c>
      <c r="C308" s="32" t="s">
        <v>1035</v>
      </c>
      <c r="D308" s="32"/>
      <c r="E308" s="173">
        <v>37.14</v>
      </c>
      <c r="F308" s="34" t="s">
        <v>756</v>
      </c>
    </row>
    <row r="309" spans="1:6" ht="13.5" hidden="1" customHeight="1" x14ac:dyDescent="0.2">
      <c r="A309" s="238" t="s">
        <v>2931</v>
      </c>
      <c r="B309" s="157">
        <v>10499</v>
      </c>
      <c r="C309" s="32" t="s">
        <v>1119</v>
      </c>
      <c r="D309" s="32"/>
      <c r="E309" s="173">
        <v>49</v>
      </c>
      <c r="F309" s="34" t="s">
        <v>756</v>
      </c>
    </row>
    <row r="310" spans="1:6" hidden="1" x14ac:dyDescent="0.2">
      <c r="A310" s="238" t="s">
        <v>218</v>
      </c>
      <c r="B310" s="157">
        <v>939</v>
      </c>
      <c r="C310" s="32" t="s">
        <v>1333</v>
      </c>
      <c r="D310" s="32"/>
      <c r="E310" s="173">
        <v>42.09</v>
      </c>
      <c r="F310" s="34" t="s">
        <v>756</v>
      </c>
    </row>
    <row r="311" spans="1:6" hidden="1" x14ac:dyDescent="0.2">
      <c r="A311" s="238" t="s">
        <v>219</v>
      </c>
      <c r="B311" s="157">
        <v>6451</v>
      </c>
      <c r="C311" s="32">
        <v>86160</v>
      </c>
      <c r="D311" s="32"/>
      <c r="E311" s="173">
        <v>20</v>
      </c>
      <c r="F311" s="34" t="s">
        <v>2582</v>
      </c>
    </row>
    <row r="312" spans="1:6" hidden="1" x14ac:dyDescent="0.2">
      <c r="A312" s="238" t="s">
        <v>3348</v>
      </c>
      <c r="B312" s="157" t="s">
        <v>4976</v>
      </c>
      <c r="C312" s="32" t="s">
        <v>1119</v>
      </c>
      <c r="D312" s="32"/>
      <c r="E312" s="173">
        <v>125</v>
      </c>
      <c r="F312" s="34" t="s">
        <v>756</v>
      </c>
    </row>
    <row r="313" spans="1:6" hidden="1" x14ac:dyDescent="0.2">
      <c r="A313" s="238" t="s">
        <v>3533</v>
      </c>
      <c r="B313" s="157" t="s">
        <v>5142</v>
      </c>
      <c r="C313" s="32" t="s">
        <v>1035</v>
      </c>
      <c r="D313" s="32"/>
      <c r="E313" s="173">
        <v>341.16</v>
      </c>
      <c r="F313" s="34" t="s">
        <v>756</v>
      </c>
    </row>
    <row r="314" spans="1:6" hidden="1" x14ac:dyDescent="0.2">
      <c r="A314" s="238" t="s">
        <v>220</v>
      </c>
      <c r="B314" s="157">
        <v>6952</v>
      </c>
      <c r="C314" s="32">
        <v>86160</v>
      </c>
      <c r="D314" s="32"/>
      <c r="E314" s="173">
        <v>20</v>
      </c>
      <c r="F314" s="34" t="s">
        <v>2582</v>
      </c>
    </row>
    <row r="315" spans="1:6" hidden="1" x14ac:dyDescent="0.2">
      <c r="A315" s="238" t="s">
        <v>3534</v>
      </c>
      <c r="B315" s="157" t="s">
        <v>5143</v>
      </c>
      <c r="C315" s="32" t="s">
        <v>1035</v>
      </c>
      <c r="D315" s="32"/>
      <c r="E315" s="173">
        <v>376.66</v>
      </c>
      <c r="F315" s="34" t="s">
        <v>756</v>
      </c>
    </row>
    <row r="316" spans="1:6" hidden="1" x14ac:dyDescent="0.2">
      <c r="A316" s="238" t="s">
        <v>1370</v>
      </c>
      <c r="B316" s="157">
        <v>10998</v>
      </c>
      <c r="C316" s="32" t="s">
        <v>1035</v>
      </c>
      <c r="D316" s="32"/>
      <c r="E316" s="173">
        <v>197</v>
      </c>
      <c r="F316" s="34" t="s">
        <v>756</v>
      </c>
    </row>
    <row r="317" spans="1:6" hidden="1" x14ac:dyDescent="0.2">
      <c r="A317" s="238" t="s">
        <v>3776</v>
      </c>
      <c r="B317" s="157" t="s">
        <v>5298</v>
      </c>
      <c r="C317" s="32" t="s">
        <v>1119</v>
      </c>
      <c r="D317" s="32"/>
      <c r="E317" s="173">
        <v>125</v>
      </c>
      <c r="F317" s="34" t="s">
        <v>756</v>
      </c>
    </row>
    <row r="318" spans="1:6" hidden="1" x14ac:dyDescent="0.2">
      <c r="A318" s="238" t="s">
        <v>3777</v>
      </c>
      <c r="B318" s="157" t="s">
        <v>5299</v>
      </c>
      <c r="C318" s="32" t="s">
        <v>1119</v>
      </c>
      <c r="D318" s="32"/>
      <c r="E318" s="173">
        <v>125</v>
      </c>
      <c r="F318" s="34" t="s">
        <v>756</v>
      </c>
    </row>
    <row r="319" spans="1:6" hidden="1" x14ac:dyDescent="0.2">
      <c r="A319" s="238" t="s">
        <v>2715</v>
      </c>
      <c r="B319" s="157">
        <v>10505</v>
      </c>
      <c r="C319" s="32" t="s">
        <v>4213</v>
      </c>
      <c r="D319" s="32"/>
      <c r="E319" s="173">
        <v>38.67</v>
      </c>
      <c r="F319" s="34" t="s">
        <v>756</v>
      </c>
    </row>
    <row r="320" spans="1:6" hidden="1" x14ac:dyDescent="0.2">
      <c r="A320" s="238" t="s">
        <v>2714</v>
      </c>
      <c r="B320" s="157">
        <v>11152</v>
      </c>
      <c r="C320" s="32" t="s">
        <v>4213</v>
      </c>
      <c r="D320" s="32"/>
      <c r="E320" s="173">
        <v>38.67</v>
      </c>
      <c r="F320" s="34" t="s">
        <v>756</v>
      </c>
    </row>
    <row r="321" spans="1:6" hidden="1" x14ac:dyDescent="0.2">
      <c r="A321" s="238" t="s">
        <v>221</v>
      </c>
      <c r="B321" s="157">
        <v>6708</v>
      </c>
      <c r="C321" s="32" t="s">
        <v>2281</v>
      </c>
      <c r="D321" s="32"/>
      <c r="E321" s="173">
        <v>35</v>
      </c>
      <c r="F321" s="34" t="s">
        <v>2582</v>
      </c>
    </row>
    <row r="322" spans="1:6" hidden="1" x14ac:dyDescent="0.2">
      <c r="A322" s="238" t="s">
        <v>1098</v>
      </c>
      <c r="B322" s="157">
        <v>10468</v>
      </c>
      <c r="C322" s="32" t="s">
        <v>1099</v>
      </c>
      <c r="D322" s="32"/>
      <c r="E322" s="173">
        <v>45</v>
      </c>
      <c r="F322" s="34" t="s">
        <v>756</v>
      </c>
    </row>
    <row r="323" spans="1:6" hidden="1" x14ac:dyDescent="0.2">
      <c r="A323" s="238" t="s">
        <v>2021</v>
      </c>
      <c r="B323" s="157">
        <v>6155</v>
      </c>
      <c r="C323" s="32" t="s">
        <v>2282</v>
      </c>
      <c r="D323" s="32"/>
      <c r="E323" s="173">
        <v>20</v>
      </c>
      <c r="F323" s="34" t="s">
        <v>2582</v>
      </c>
    </row>
    <row r="324" spans="1:6" hidden="1" x14ac:dyDescent="0.2">
      <c r="A324" s="238" t="s">
        <v>38</v>
      </c>
      <c r="B324" s="157" t="s">
        <v>1747</v>
      </c>
      <c r="C324" s="32" t="s">
        <v>2283</v>
      </c>
      <c r="D324" s="32"/>
      <c r="E324" s="173">
        <v>7</v>
      </c>
      <c r="F324" s="34" t="s">
        <v>2582</v>
      </c>
    </row>
    <row r="325" spans="1:6" hidden="1" x14ac:dyDescent="0.2">
      <c r="A325" s="238" t="s">
        <v>943</v>
      </c>
      <c r="B325" s="157">
        <v>6103</v>
      </c>
      <c r="C325" s="32" t="s">
        <v>2284</v>
      </c>
      <c r="D325" s="32"/>
      <c r="E325" s="173">
        <v>15</v>
      </c>
      <c r="F325" s="34" t="s">
        <v>2582</v>
      </c>
    </row>
    <row r="326" spans="1:6" hidden="1" x14ac:dyDescent="0.2">
      <c r="A326" s="238" t="s">
        <v>2022</v>
      </c>
      <c r="B326" s="157">
        <v>6683</v>
      </c>
      <c r="C326" s="32" t="s">
        <v>2285</v>
      </c>
      <c r="D326" s="32"/>
      <c r="E326" s="173">
        <v>10</v>
      </c>
      <c r="F326" s="34" t="s">
        <v>2582</v>
      </c>
    </row>
    <row r="327" spans="1:6" hidden="1" x14ac:dyDescent="0.2">
      <c r="A327" s="238" t="s">
        <v>946</v>
      </c>
      <c r="B327" s="157">
        <v>11855</v>
      </c>
      <c r="C327" s="32">
        <v>83993</v>
      </c>
      <c r="D327" s="32"/>
      <c r="E327" s="173">
        <v>50</v>
      </c>
      <c r="F327" s="34" t="s">
        <v>2582</v>
      </c>
    </row>
    <row r="328" spans="1:6" hidden="1" x14ac:dyDescent="0.2">
      <c r="A328" s="238" t="s">
        <v>1025</v>
      </c>
      <c r="B328" s="157">
        <v>10009</v>
      </c>
      <c r="C328" s="32" t="s">
        <v>1026</v>
      </c>
      <c r="D328" s="32"/>
      <c r="E328" s="173">
        <v>225</v>
      </c>
      <c r="F328" s="34" t="s">
        <v>756</v>
      </c>
    </row>
    <row r="329" spans="1:6" hidden="1" x14ac:dyDescent="0.2">
      <c r="A329" s="238" t="s">
        <v>2023</v>
      </c>
      <c r="B329" s="157">
        <v>951</v>
      </c>
      <c r="C329" s="32" t="s">
        <v>2286</v>
      </c>
      <c r="D329" s="32"/>
      <c r="E329" s="173">
        <v>30</v>
      </c>
      <c r="F329" s="34" t="s">
        <v>2582</v>
      </c>
    </row>
    <row r="330" spans="1:6" hidden="1" x14ac:dyDescent="0.2">
      <c r="A330" s="238" t="s">
        <v>2865</v>
      </c>
      <c r="B330" s="157">
        <v>7577</v>
      </c>
      <c r="C330" s="32" t="s">
        <v>2286</v>
      </c>
      <c r="D330" s="32"/>
      <c r="E330" s="173">
        <v>30</v>
      </c>
      <c r="F330" s="34" t="s">
        <v>2582</v>
      </c>
    </row>
    <row r="331" spans="1:6" hidden="1" x14ac:dyDescent="0.2">
      <c r="A331" s="238" t="s">
        <v>2866</v>
      </c>
      <c r="B331" s="157">
        <v>7049</v>
      </c>
      <c r="C331" s="32" t="s">
        <v>1116</v>
      </c>
      <c r="D331" s="32"/>
      <c r="E331" s="173">
        <v>30</v>
      </c>
      <c r="F331" s="34" t="s">
        <v>2582</v>
      </c>
    </row>
    <row r="332" spans="1:6" hidden="1" x14ac:dyDescent="0.2">
      <c r="A332" s="238" t="s">
        <v>3000</v>
      </c>
      <c r="B332" s="157">
        <v>11015</v>
      </c>
      <c r="C332" s="32" t="s">
        <v>4286</v>
      </c>
      <c r="D332" s="32"/>
      <c r="E332" s="173">
        <v>61</v>
      </c>
      <c r="F332" s="34" t="s">
        <v>756</v>
      </c>
    </row>
    <row r="333" spans="1:6" hidden="1" x14ac:dyDescent="0.2">
      <c r="A333" s="238" t="s">
        <v>3088</v>
      </c>
      <c r="B333" s="157">
        <v>11857</v>
      </c>
      <c r="C333" s="32">
        <v>87481</v>
      </c>
      <c r="D333" s="32"/>
      <c r="E333" s="173">
        <v>100</v>
      </c>
      <c r="F333" s="34" t="s">
        <v>2582</v>
      </c>
    </row>
    <row r="334" spans="1:6" hidden="1" x14ac:dyDescent="0.2">
      <c r="A334" s="238" t="s">
        <v>2133</v>
      </c>
      <c r="B334" s="157">
        <v>11167</v>
      </c>
      <c r="C334" s="32" t="s">
        <v>2458</v>
      </c>
      <c r="D334" s="32"/>
      <c r="E334" s="173">
        <v>15</v>
      </c>
      <c r="F334" s="34" t="s">
        <v>2582</v>
      </c>
    </row>
    <row r="335" spans="1:6" hidden="1" x14ac:dyDescent="0.2">
      <c r="A335" s="238" t="s">
        <v>3298</v>
      </c>
      <c r="B335" s="157" t="s">
        <v>4949</v>
      </c>
      <c r="C335" s="32" t="s">
        <v>4420</v>
      </c>
      <c r="D335" s="32"/>
      <c r="E335" s="173">
        <v>220.3</v>
      </c>
      <c r="F335" s="34" t="s">
        <v>756</v>
      </c>
    </row>
    <row r="336" spans="1:6" hidden="1" x14ac:dyDescent="0.2">
      <c r="A336" s="238" t="s">
        <v>1334</v>
      </c>
      <c r="B336" s="157">
        <v>9903</v>
      </c>
      <c r="C336" s="32" t="s">
        <v>1335</v>
      </c>
      <c r="D336" s="32"/>
      <c r="E336" s="173">
        <v>79</v>
      </c>
      <c r="F336" s="34" t="s">
        <v>756</v>
      </c>
    </row>
    <row r="337" spans="1:6" hidden="1" x14ac:dyDescent="0.2">
      <c r="A337" s="238" t="s">
        <v>2024</v>
      </c>
      <c r="B337" s="157" t="s">
        <v>1748</v>
      </c>
      <c r="C337" s="32">
        <v>80307</v>
      </c>
      <c r="D337" s="32"/>
      <c r="E337" s="173">
        <v>25</v>
      </c>
      <c r="F337" s="34" t="s">
        <v>2582</v>
      </c>
    </row>
    <row r="338" spans="1:6" hidden="1" x14ac:dyDescent="0.2">
      <c r="A338" s="238" t="s">
        <v>222</v>
      </c>
      <c r="B338" s="157">
        <v>6709</v>
      </c>
      <c r="C338" s="32" t="s">
        <v>2287</v>
      </c>
      <c r="D338" s="32"/>
      <c r="E338" s="173">
        <v>25</v>
      </c>
      <c r="F338" s="34" t="s">
        <v>2582</v>
      </c>
    </row>
    <row r="339" spans="1:6" hidden="1" x14ac:dyDescent="0.2">
      <c r="A339" s="238" t="s">
        <v>3129</v>
      </c>
      <c r="B339" s="157" t="s">
        <v>4899</v>
      </c>
      <c r="C339" s="32" t="s">
        <v>4332</v>
      </c>
      <c r="D339" s="32"/>
      <c r="E339" s="173">
        <v>49.97</v>
      </c>
      <c r="F339" s="34" t="s">
        <v>756</v>
      </c>
    </row>
    <row r="340" spans="1:6" hidden="1" x14ac:dyDescent="0.2">
      <c r="A340" s="238" t="s">
        <v>3130</v>
      </c>
      <c r="B340" s="157" t="s">
        <v>4900</v>
      </c>
      <c r="C340" s="32" t="s">
        <v>4333</v>
      </c>
      <c r="D340" s="32"/>
      <c r="E340" s="173">
        <v>65.97</v>
      </c>
      <c r="F340" s="34" t="s">
        <v>756</v>
      </c>
    </row>
    <row r="341" spans="1:6" hidden="1" x14ac:dyDescent="0.2">
      <c r="A341" s="238" t="s">
        <v>2025</v>
      </c>
      <c r="B341" s="157">
        <v>7083</v>
      </c>
      <c r="C341" s="32" t="s">
        <v>2288</v>
      </c>
      <c r="D341" s="32"/>
      <c r="E341" s="173">
        <v>30</v>
      </c>
      <c r="F341" s="34" t="s">
        <v>2582</v>
      </c>
    </row>
    <row r="342" spans="1:6" hidden="1" x14ac:dyDescent="0.2">
      <c r="A342" s="238" t="s">
        <v>2860</v>
      </c>
      <c r="B342" s="157">
        <v>7082</v>
      </c>
      <c r="C342" s="32" t="s">
        <v>2288</v>
      </c>
      <c r="D342" s="32"/>
      <c r="E342" s="173">
        <v>30</v>
      </c>
      <c r="F342" s="34" t="s">
        <v>2582</v>
      </c>
    </row>
    <row r="343" spans="1:6" hidden="1" x14ac:dyDescent="0.2">
      <c r="A343" s="238" t="s">
        <v>3053</v>
      </c>
      <c r="B343" s="157">
        <v>92543</v>
      </c>
      <c r="C343" s="32" t="s">
        <v>4306</v>
      </c>
      <c r="D343" s="32" t="s">
        <v>4099</v>
      </c>
      <c r="E343" s="173">
        <v>86.33</v>
      </c>
      <c r="F343" s="34" t="s">
        <v>756</v>
      </c>
    </row>
    <row r="344" spans="1:6" hidden="1" x14ac:dyDescent="0.2">
      <c r="A344" s="238" t="s">
        <v>3131</v>
      </c>
      <c r="B344" s="157" t="s">
        <v>4901</v>
      </c>
      <c r="C344" s="32" t="s">
        <v>4306</v>
      </c>
      <c r="D344" s="32"/>
      <c r="E344" s="173">
        <v>100</v>
      </c>
      <c r="F344" s="34" t="s">
        <v>756</v>
      </c>
    </row>
    <row r="345" spans="1:6" hidden="1" x14ac:dyDescent="0.2">
      <c r="A345" s="238" t="s">
        <v>3082</v>
      </c>
      <c r="B345" s="157">
        <v>6024</v>
      </c>
      <c r="C345" s="32" t="s">
        <v>2289</v>
      </c>
      <c r="D345" s="32"/>
      <c r="E345" s="173">
        <v>10</v>
      </c>
      <c r="F345" s="34" t="s">
        <v>2582</v>
      </c>
    </row>
    <row r="346" spans="1:6" hidden="1" x14ac:dyDescent="0.2">
      <c r="A346" s="238" t="s">
        <v>2837</v>
      </c>
      <c r="B346" s="157" t="s">
        <v>1749</v>
      </c>
      <c r="C346" s="32" t="s">
        <v>2289</v>
      </c>
      <c r="D346" s="32"/>
      <c r="E346" s="173">
        <v>7</v>
      </c>
      <c r="F346" s="34" t="s">
        <v>2582</v>
      </c>
    </row>
    <row r="347" spans="1:6" hidden="1" x14ac:dyDescent="0.2">
      <c r="A347" s="238" t="s">
        <v>223</v>
      </c>
      <c r="B347" s="157">
        <v>5027</v>
      </c>
      <c r="C347" s="32" t="s">
        <v>2290</v>
      </c>
      <c r="D347" s="32" t="s">
        <v>4018</v>
      </c>
      <c r="E347" s="173">
        <v>20</v>
      </c>
      <c r="F347" s="34" t="s">
        <v>2582</v>
      </c>
    </row>
    <row r="348" spans="1:6" hidden="1" x14ac:dyDescent="0.2">
      <c r="A348" s="238" t="s">
        <v>2867</v>
      </c>
      <c r="B348" s="157">
        <v>7322</v>
      </c>
      <c r="C348" s="32" t="s">
        <v>2291</v>
      </c>
      <c r="D348" s="32"/>
      <c r="E348" s="173">
        <v>30</v>
      </c>
      <c r="F348" s="34" t="s">
        <v>2582</v>
      </c>
    </row>
    <row r="349" spans="1:6" hidden="1" x14ac:dyDescent="0.2">
      <c r="A349" s="241" t="s">
        <v>2857</v>
      </c>
      <c r="B349" s="162">
        <v>7321</v>
      </c>
      <c r="C349" s="32" t="s">
        <v>2291</v>
      </c>
      <c r="D349" s="32"/>
      <c r="E349" s="173">
        <v>25</v>
      </c>
      <c r="F349" s="34" t="s">
        <v>2582</v>
      </c>
    </row>
    <row r="350" spans="1:6" hidden="1" x14ac:dyDescent="0.2">
      <c r="A350" s="238" t="s">
        <v>1542</v>
      </c>
      <c r="B350" s="157">
        <v>9936</v>
      </c>
      <c r="C350" s="32" t="s">
        <v>2292</v>
      </c>
      <c r="D350" s="32"/>
      <c r="E350" s="173">
        <v>25</v>
      </c>
      <c r="F350" s="34" t="s">
        <v>2582</v>
      </c>
    </row>
    <row r="351" spans="1:6" hidden="1" x14ac:dyDescent="0.2">
      <c r="A351" s="238" t="s">
        <v>1391</v>
      </c>
      <c r="B351" s="157">
        <v>9937</v>
      </c>
      <c r="C351" s="32" t="s">
        <v>2241</v>
      </c>
      <c r="D351" s="32"/>
      <c r="E351" s="173">
        <v>35</v>
      </c>
      <c r="F351" s="34" t="s">
        <v>2582</v>
      </c>
    </row>
    <row r="352" spans="1:6" hidden="1" x14ac:dyDescent="0.2">
      <c r="A352" s="238" t="s">
        <v>2174</v>
      </c>
      <c r="B352" s="157" t="s">
        <v>487</v>
      </c>
      <c r="C352" s="32">
        <v>86147</v>
      </c>
      <c r="D352" s="32"/>
      <c r="E352" s="173">
        <v>15</v>
      </c>
      <c r="F352" s="34" t="s">
        <v>2582</v>
      </c>
    </row>
    <row r="353" spans="1:6" hidden="1" x14ac:dyDescent="0.2">
      <c r="A353" s="238" t="s">
        <v>490</v>
      </c>
      <c r="B353" s="157">
        <v>958</v>
      </c>
      <c r="C353" s="32">
        <v>86147</v>
      </c>
      <c r="D353" s="32"/>
      <c r="E353" s="173">
        <v>15</v>
      </c>
      <c r="F353" s="34" t="s">
        <v>2582</v>
      </c>
    </row>
    <row r="354" spans="1:6" hidden="1" x14ac:dyDescent="0.2">
      <c r="A354" s="238" t="s">
        <v>492</v>
      </c>
      <c r="B354" s="157">
        <v>959</v>
      </c>
      <c r="C354" s="32">
        <v>86147</v>
      </c>
      <c r="D354" s="32"/>
      <c r="E354" s="173">
        <v>15</v>
      </c>
      <c r="F354" s="34" t="s">
        <v>2582</v>
      </c>
    </row>
    <row r="355" spans="1:6" hidden="1" x14ac:dyDescent="0.2">
      <c r="A355" s="238" t="s">
        <v>3923</v>
      </c>
      <c r="B355" s="157">
        <v>7517</v>
      </c>
      <c r="C355" s="32">
        <v>82379</v>
      </c>
      <c r="D355" s="32"/>
      <c r="E355" s="173">
        <v>52</v>
      </c>
      <c r="F355" s="34" t="s">
        <v>756</v>
      </c>
    </row>
    <row r="356" spans="1:6" hidden="1" x14ac:dyDescent="0.2">
      <c r="A356" s="238" t="s">
        <v>3426</v>
      </c>
      <c r="B356" s="157" t="s">
        <v>5040</v>
      </c>
      <c r="C356" s="32" t="s">
        <v>4451</v>
      </c>
      <c r="D356" s="32"/>
      <c r="E356" s="173">
        <v>85.45</v>
      </c>
      <c r="F356" s="34" t="s">
        <v>756</v>
      </c>
    </row>
    <row r="357" spans="1:6" hidden="1" x14ac:dyDescent="0.2">
      <c r="A357" s="238" t="s">
        <v>965</v>
      </c>
      <c r="B357" s="157">
        <v>10195</v>
      </c>
      <c r="C357" s="32">
        <v>82380</v>
      </c>
      <c r="D357" s="32"/>
      <c r="E357" s="173">
        <v>39.14</v>
      </c>
      <c r="F357" s="34" t="s">
        <v>756</v>
      </c>
    </row>
    <row r="358" spans="1:6" hidden="1" x14ac:dyDescent="0.2">
      <c r="A358" s="238" t="s">
        <v>3023</v>
      </c>
      <c r="B358" s="157" t="s">
        <v>2587</v>
      </c>
      <c r="C358" s="32">
        <v>80354</v>
      </c>
      <c r="D358" s="32"/>
      <c r="E358" s="173">
        <v>66</v>
      </c>
      <c r="F358" s="34" t="s">
        <v>756</v>
      </c>
    </row>
    <row r="359" spans="1:6" hidden="1" x14ac:dyDescent="0.2">
      <c r="A359" s="238" t="s">
        <v>2922</v>
      </c>
      <c r="B359" s="157">
        <v>11811</v>
      </c>
      <c r="C359" s="32">
        <v>82384</v>
      </c>
      <c r="D359" s="32"/>
      <c r="E359" s="173">
        <v>50</v>
      </c>
      <c r="F359" s="34" t="s">
        <v>756</v>
      </c>
    </row>
    <row r="360" spans="1:6" hidden="1" x14ac:dyDescent="0.2">
      <c r="A360" s="238" t="s">
        <v>224</v>
      </c>
      <c r="B360" s="157">
        <v>7465</v>
      </c>
      <c r="C360" s="32" t="s">
        <v>1296</v>
      </c>
      <c r="D360" s="32"/>
      <c r="E360" s="173">
        <v>55</v>
      </c>
      <c r="F360" s="34" t="s">
        <v>756</v>
      </c>
    </row>
    <row r="361" spans="1:6" hidden="1" x14ac:dyDescent="0.2">
      <c r="A361" s="238" t="s">
        <v>3753</v>
      </c>
      <c r="B361" s="157">
        <v>11572</v>
      </c>
      <c r="C361" s="32" t="s">
        <v>4621</v>
      </c>
      <c r="D361" s="32"/>
      <c r="E361" s="173">
        <v>218</v>
      </c>
      <c r="F361" s="34" t="s">
        <v>756</v>
      </c>
    </row>
    <row r="362" spans="1:6" hidden="1" x14ac:dyDescent="0.2">
      <c r="A362" s="238" t="s">
        <v>2134</v>
      </c>
      <c r="B362" s="157">
        <v>3014</v>
      </c>
      <c r="C362" s="32" t="s">
        <v>2457</v>
      </c>
      <c r="D362" s="32"/>
      <c r="E362" s="173">
        <v>15</v>
      </c>
      <c r="F362" s="34" t="s">
        <v>2582</v>
      </c>
    </row>
    <row r="363" spans="1:6" hidden="1" x14ac:dyDescent="0.2">
      <c r="A363" s="238" t="s">
        <v>493</v>
      </c>
      <c r="B363" s="157">
        <v>126</v>
      </c>
      <c r="C363" s="32" t="s">
        <v>2443</v>
      </c>
      <c r="D363" s="32"/>
      <c r="E363" s="173">
        <v>10</v>
      </c>
      <c r="F363" s="34" t="s">
        <v>2582</v>
      </c>
    </row>
    <row r="364" spans="1:6" hidden="1" x14ac:dyDescent="0.2">
      <c r="A364" s="238" t="s">
        <v>2718</v>
      </c>
      <c r="B364" s="157">
        <v>127</v>
      </c>
      <c r="C364" s="32" t="s">
        <v>2590</v>
      </c>
      <c r="D364" s="32"/>
      <c r="E364" s="173">
        <v>15</v>
      </c>
      <c r="F364" s="34" t="s">
        <v>2582</v>
      </c>
    </row>
    <row r="365" spans="1:6" hidden="1" x14ac:dyDescent="0.2">
      <c r="A365" s="238" t="s">
        <v>3445</v>
      </c>
      <c r="B365" s="157">
        <v>10804</v>
      </c>
      <c r="C365" s="32" t="s">
        <v>4298</v>
      </c>
      <c r="D365" s="32"/>
      <c r="E365" s="173">
        <v>327.25</v>
      </c>
      <c r="F365" s="34" t="s">
        <v>756</v>
      </c>
    </row>
    <row r="366" spans="1:6" hidden="1" x14ac:dyDescent="0.2">
      <c r="A366" s="238" t="s">
        <v>2108</v>
      </c>
      <c r="B366" s="157">
        <v>294</v>
      </c>
      <c r="C366" s="32" t="s">
        <v>2435</v>
      </c>
      <c r="D366" s="32" t="s">
        <v>4025</v>
      </c>
      <c r="E366" s="173">
        <v>80</v>
      </c>
      <c r="F366" s="34" t="s">
        <v>2582</v>
      </c>
    </row>
    <row r="367" spans="1:6" hidden="1" x14ac:dyDescent="0.2">
      <c r="A367" s="238" t="s">
        <v>2109</v>
      </c>
      <c r="B367" s="157">
        <v>293</v>
      </c>
      <c r="C367" s="32" t="s">
        <v>2436</v>
      </c>
      <c r="D367" s="32"/>
      <c r="E367" s="173">
        <v>120</v>
      </c>
      <c r="F367" s="34" t="s">
        <v>2582</v>
      </c>
    </row>
    <row r="368" spans="1:6" hidden="1" x14ac:dyDescent="0.2">
      <c r="A368" s="238" t="s">
        <v>3727</v>
      </c>
      <c r="B368" s="157">
        <v>11853</v>
      </c>
      <c r="C368" s="32">
        <v>86356</v>
      </c>
      <c r="D368" s="32"/>
      <c r="E368" s="173">
        <v>272.60000000000002</v>
      </c>
      <c r="F368" s="34" t="s">
        <v>756</v>
      </c>
    </row>
    <row r="369" spans="1:6" hidden="1" x14ac:dyDescent="0.2">
      <c r="A369" s="238" t="s">
        <v>2026</v>
      </c>
      <c r="B369" s="157">
        <v>1105</v>
      </c>
      <c r="C369" s="32" t="s">
        <v>4223</v>
      </c>
      <c r="D369" s="32" t="s">
        <v>4033</v>
      </c>
      <c r="E369" s="173">
        <v>20</v>
      </c>
      <c r="F369" s="34" t="s">
        <v>2582</v>
      </c>
    </row>
    <row r="370" spans="1:6" hidden="1" x14ac:dyDescent="0.2">
      <c r="A370" s="245" t="s">
        <v>2749</v>
      </c>
      <c r="B370" s="157">
        <v>10022</v>
      </c>
      <c r="C370" s="32">
        <v>83516</v>
      </c>
      <c r="D370" s="32"/>
      <c r="E370" s="173">
        <v>20</v>
      </c>
      <c r="F370" s="34" t="s">
        <v>2582</v>
      </c>
    </row>
    <row r="371" spans="1:6" hidden="1" x14ac:dyDescent="0.2">
      <c r="A371" s="238" t="s">
        <v>3132</v>
      </c>
      <c r="B371" s="157">
        <v>11708</v>
      </c>
      <c r="C371" s="32" t="s">
        <v>4334</v>
      </c>
      <c r="D371" s="32"/>
      <c r="E371" s="173">
        <v>185</v>
      </c>
      <c r="F371" s="34" t="s">
        <v>756</v>
      </c>
    </row>
    <row r="372" spans="1:6" hidden="1" x14ac:dyDescent="0.2">
      <c r="A372" s="238" t="s">
        <v>3528</v>
      </c>
      <c r="B372" s="157" t="s">
        <v>5139</v>
      </c>
      <c r="C372" s="32" t="s">
        <v>4483</v>
      </c>
      <c r="D372" s="32"/>
      <c r="E372" s="173">
        <v>185</v>
      </c>
      <c r="F372" s="34" t="s">
        <v>756</v>
      </c>
    </row>
    <row r="373" spans="1:6" hidden="1" x14ac:dyDescent="0.2">
      <c r="A373" s="238" t="s">
        <v>2175</v>
      </c>
      <c r="B373" s="157" t="s">
        <v>1838</v>
      </c>
      <c r="C373" s="32" t="s">
        <v>1374</v>
      </c>
      <c r="D373" s="32"/>
      <c r="E373" s="173">
        <v>20</v>
      </c>
      <c r="F373" s="34" t="s">
        <v>2582</v>
      </c>
    </row>
    <row r="374" spans="1:6" hidden="1" x14ac:dyDescent="0.2">
      <c r="A374" s="238" t="s">
        <v>2665</v>
      </c>
      <c r="B374" s="157">
        <v>3015</v>
      </c>
      <c r="C374" s="32" t="s">
        <v>2470</v>
      </c>
      <c r="D374" s="32"/>
      <c r="E374" s="173">
        <v>15</v>
      </c>
      <c r="F374" s="34" t="s">
        <v>2582</v>
      </c>
    </row>
    <row r="375" spans="1:6" hidden="1" x14ac:dyDescent="0.2">
      <c r="A375" s="238" t="s">
        <v>3765</v>
      </c>
      <c r="B375" s="157" t="s">
        <v>5295</v>
      </c>
      <c r="C375" s="32" t="s">
        <v>1363</v>
      </c>
      <c r="D375" s="32"/>
      <c r="E375" s="173">
        <v>310</v>
      </c>
      <c r="F375" s="34" t="s">
        <v>756</v>
      </c>
    </row>
    <row r="376" spans="1:6" hidden="1" x14ac:dyDescent="0.2">
      <c r="A376" s="238" t="s">
        <v>814</v>
      </c>
      <c r="B376" s="157" t="s">
        <v>1855</v>
      </c>
      <c r="C376" s="32">
        <v>82390</v>
      </c>
      <c r="D376" s="32"/>
      <c r="E376" s="173">
        <v>20</v>
      </c>
      <c r="F376" s="34" t="s">
        <v>2582</v>
      </c>
    </row>
    <row r="377" spans="1:6" hidden="1" x14ac:dyDescent="0.2">
      <c r="A377" s="238" t="s">
        <v>3520</v>
      </c>
      <c r="B377" s="157" t="s">
        <v>5132</v>
      </c>
      <c r="C377" s="32" t="s">
        <v>1087</v>
      </c>
      <c r="D377" s="32"/>
      <c r="E377" s="173">
        <v>112</v>
      </c>
      <c r="F377" s="34" t="s">
        <v>756</v>
      </c>
    </row>
    <row r="378" spans="1:6" hidden="1" x14ac:dyDescent="0.2">
      <c r="A378" s="238" t="s">
        <v>3133</v>
      </c>
      <c r="B378" s="157" t="s">
        <v>4902</v>
      </c>
      <c r="C378" s="32" t="s">
        <v>1043</v>
      </c>
      <c r="D378" s="32"/>
      <c r="E378" s="173">
        <v>178.45</v>
      </c>
      <c r="F378" s="34" t="s">
        <v>756</v>
      </c>
    </row>
    <row r="379" spans="1:6" hidden="1" x14ac:dyDescent="0.2">
      <c r="A379" s="238" t="s">
        <v>1095</v>
      </c>
      <c r="B379" s="157">
        <v>10447</v>
      </c>
      <c r="C379" s="32" t="s">
        <v>1096</v>
      </c>
      <c r="D379" s="32"/>
      <c r="E379" s="173">
        <v>72.16</v>
      </c>
      <c r="F379" s="34" t="s">
        <v>756</v>
      </c>
    </row>
    <row r="380" spans="1:6" hidden="1" x14ac:dyDescent="0.2">
      <c r="A380" s="238" t="s">
        <v>959</v>
      </c>
      <c r="B380" s="157" t="s">
        <v>5053</v>
      </c>
      <c r="C380" s="32" t="s">
        <v>4459</v>
      </c>
      <c r="D380" s="32"/>
      <c r="E380" s="173">
        <v>110.45</v>
      </c>
      <c r="F380" s="34" t="s">
        <v>756</v>
      </c>
    </row>
    <row r="381" spans="1:6" hidden="1" x14ac:dyDescent="0.2">
      <c r="A381" s="238" t="s">
        <v>2231</v>
      </c>
      <c r="B381" s="157">
        <v>11354</v>
      </c>
      <c r="C381" s="32" t="s">
        <v>2572</v>
      </c>
      <c r="D381" s="32"/>
      <c r="E381" s="173">
        <v>80</v>
      </c>
      <c r="F381" s="34" t="s">
        <v>2582</v>
      </c>
    </row>
    <row r="382" spans="1:6" hidden="1" x14ac:dyDescent="0.2">
      <c r="A382" s="238" t="s">
        <v>3919</v>
      </c>
      <c r="B382" s="157"/>
      <c r="C382" s="32" t="s">
        <v>4251</v>
      </c>
      <c r="D382" s="32"/>
      <c r="E382" s="173">
        <v>60</v>
      </c>
      <c r="F382" s="34" t="s">
        <v>2582</v>
      </c>
    </row>
    <row r="383" spans="1:6" hidden="1" x14ac:dyDescent="0.2">
      <c r="A383" s="238" t="s">
        <v>225</v>
      </c>
      <c r="B383" s="157" t="s">
        <v>1750</v>
      </c>
      <c r="C383" s="32" t="s">
        <v>2294</v>
      </c>
      <c r="D383" s="32"/>
      <c r="E383" s="173">
        <v>7</v>
      </c>
      <c r="F383" s="34" t="s">
        <v>2582</v>
      </c>
    </row>
    <row r="384" spans="1:6" hidden="1" x14ac:dyDescent="0.2">
      <c r="A384" s="238" t="s">
        <v>2027</v>
      </c>
      <c r="B384" s="157">
        <v>6136</v>
      </c>
      <c r="C384" s="32" t="s">
        <v>2295</v>
      </c>
      <c r="D384" s="32" t="s">
        <v>7384</v>
      </c>
      <c r="E384" s="173">
        <v>10</v>
      </c>
      <c r="F384" s="34" t="s">
        <v>2582</v>
      </c>
    </row>
    <row r="385" spans="1:6" hidden="1" x14ac:dyDescent="0.2">
      <c r="A385" s="238" t="s">
        <v>226</v>
      </c>
      <c r="B385" s="157" t="s">
        <v>1751</v>
      </c>
      <c r="C385" s="32" t="s">
        <v>2294</v>
      </c>
      <c r="D385" s="32"/>
      <c r="E385" s="173">
        <v>7</v>
      </c>
      <c r="F385" s="34" t="s">
        <v>2582</v>
      </c>
    </row>
    <row r="386" spans="1:6" hidden="1" x14ac:dyDescent="0.2">
      <c r="A386" s="238" t="s">
        <v>1544</v>
      </c>
      <c r="B386" s="157">
        <v>6074</v>
      </c>
      <c r="C386" s="32" t="s">
        <v>2296</v>
      </c>
      <c r="D386" s="32"/>
      <c r="E386" s="173">
        <v>15</v>
      </c>
      <c r="F386" s="34" t="s">
        <v>2582</v>
      </c>
    </row>
    <row r="387" spans="1:6" hidden="1" x14ac:dyDescent="0.2">
      <c r="A387" s="238" t="s">
        <v>2028</v>
      </c>
      <c r="B387" s="157">
        <v>6064</v>
      </c>
      <c r="C387" s="32" t="s">
        <v>2297</v>
      </c>
      <c r="D387" s="32"/>
      <c r="E387" s="173">
        <v>10</v>
      </c>
      <c r="F387" s="34" t="s">
        <v>2582</v>
      </c>
    </row>
    <row r="388" spans="1:6" hidden="1" x14ac:dyDescent="0.2">
      <c r="A388" s="238" t="s">
        <v>2029</v>
      </c>
      <c r="B388" s="157" t="s">
        <v>1752</v>
      </c>
      <c r="C388" s="32" t="s">
        <v>2298</v>
      </c>
      <c r="D388" s="32"/>
      <c r="E388" s="173">
        <v>10</v>
      </c>
      <c r="F388" s="34" t="s">
        <v>2582</v>
      </c>
    </row>
    <row r="389" spans="1:6" hidden="1" x14ac:dyDescent="0.2">
      <c r="A389" s="238" t="s">
        <v>2814</v>
      </c>
      <c r="B389" s="157" t="s">
        <v>1753</v>
      </c>
      <c r="C389" s="32" t="s">
        <v>2299</v>
      </c>
      <c r="D389" s="32"/>
      <c r="E389" s="173">
        <v>7</v>
      </c>
      <c r="F389" s="34" t="s">
        <v>2582</v>
      </c>
    </row>
    <row r="390" spans="1:6" hidden="1" x14ac:dyDescent="0.2">
      <c r="A390" s="238" t="s">
        <v>2826</v>
      </c>
      <c r="B390" s="157" t="s">
        <v>1754</v>
      </c>
      <c r="C390" s="32" t="s">
        <v>2300</v>
      </c>
      <c r="D390" s="32"/>
      <c r="E390" s="173">
        <v>7</v>
      </c>
      <c r="F390" s="34" t="s">
        <v>2582</v>
      </c>
    </row>
    <row r="391" spans="1:6" hidden="1" x14ac:dyDescent="0.2">
      <c r="A391" s="238" t="s">
        <v>39</v>
      </c>
      <c r="B391" s="157" t="s">
        <v>1755</v>
      </c>
      <c r="C391" s="32" t="s">
        <v>2301</v>
      </c>
      <c r="D391" s="32"/>
      <c r="E391" s="173">
        <v>7</v>
      </c>
      <c r="F391" s="34" t="s">
        <v>2582</v>
      </c>
    </row>
    <row r="392" spans="1:6" hidden="1" x14ac:dyDescent="0.2">
      <c r="A392" s="238" t="s">
        <v>1123</v>
      </c>
      <c r="B392" s="157">
        <v>10503</v>
      </c>
      <c r="C392" s="32" t="s">
        <v>1124</v>
      </c>
      <c r="D392" s="32"/>
      <c r="E392" s="173">
        <v>40.840000000000003</v>
      </c>
      <c r="F392" s="34" t="s">
        <v>756</v>
      </c>
    </row>
    <row r="393" spans="1:6" hidden="1" x14ac:dyDescent="0.2">
      <c r="A393" s="238" t="s">
        <v>2787</v>
      </c>
      <c r="B393" s="157" t="s">
        <v>1839</v>
      </c>
      <c r="C393" s="32" t="s">
        <v>961</v>
      </c>
      <c r="D393" s="32"/>
      <c r="E393" s="173">
        <v>20</v>
      </c>
      <c r="F393" s="34" t="s">
        <v>2582</v>
      </c>
    </row>
    <row r="394" spans="1:6" hidden="1" x14ac:dyDescent="0.2">
      <c r="A394" s="238" t="s">
        <v>3527</v>
      </c>
      <c r="B394" s="157" t="s">
        <v>5138</v>
      </c>
      <c r="C394" s="32" t="s">
        <v>1111</v>
      </c>
      <c r="D394" s="32"/>
      <c r="E394" s="173">
        <v>124</v>
      </c>
      <c r="F394" s="34" t="s">
        <v>756</v>
      </c>
    </row>
    <row r="395" spans="1:6" hidden="1" x14ac:dyDescent="0.2">
      <c r="A395" s="238" t="s">
        <v>1110</v>
      </c>
      <c r="B395" s="157">
        <v>10488</v>
      </c>
      <c r="C395" s="32" t="s">
        <v>1111</v>
      </c>
      <c r="D395" s="32"/>
      <c r="E395" s="173">
        <v>39</v>
      </c>
      <c r="F395" s="34" t="s">
        <v>756</v>
      </c>
    </row>
    <row r="396" spans="1:6" hidden="1" x14ac:dyDescent="0.2">
      <c r="A396" s="238" t="s">
        <v>3427</v>
      </c>
      <c r="B396" s="157" t="s">
        <v>5041</v>
      </c>
      <c r="C396" s="32" t="s">
        <v>4452</v>
      </c>
      <c r="D396" s="32"/>
      <c r="E396" s="173">
        <v>40.58</v>
      </c>
      <c r="F396" s="34" t="s">
        <v>756</v>
      </c>
    </row>
    <row r="397" spans="1:6" hidden="1" x14ac:dyDescent="0.2">
      <c r="A397" s="238" t="s">
        <v>3315</v>
      </c>
      <c r="B397" s="157">
        <v>11865</v>
      </c>
      <c r="C397" s="32">
        <v>85240</v>
      </c>
      <c r="D397" s="32"/>
      <c r="E397" s="173">
        <v>205</v>
      </c>
      <c r="F397" s="34" t="s">
        <v>756</v>
      </c>
    </row>
    <row r="398" spans="1:6" hidden="1" x14ac:dyDescent="0.2">
      <c r="A398" s="238" t="s">
        <v>227</v>
      </c>
      <c r="B398" s="157">
        <v>555</v>
      </c>
      <c r="C398" s="32" t="s">
        <v>2535</v>
      </c>
      <c r="D398" s="32"/>
      <c r="E398" s="173">
        <v>20</v>
      </c>
      <c r="F398" s="34" t="s">
        <v>2582</v>
      </c>
    </row>
    <row r="399" spans="1:6" hidden="1" x14ac:dyDescent="0.2">
      <c r="A399" s="238" t="s">
        <v>3523</v>
      </c>
      <c r="B399" s="157" t="s">
        <v>5135</v>
      </c>
      <c r="C399" s="32" t="s">
        <v>1117</v>
      </c>
      <c r="D399" s="32"/>
      <c r="E399" s="173">
        <v>55</v>
      </c>
      <c r="F399" s="34" t="s">
        <v>756</v>
      </c>
    </row>
    <row r="400" spans="1:6" hidden="1" x14ac:dyDescent="0.2">
      <c r="A400" s="238" t="s">
        <v>3314</v>
      </c>
      <c r="B400" s="157">
        <v>11745</v>
      </c>
      <c r="C400" s="32">
        <v>84311</v>
      </c>
      <c r="D400" s="32"/>
      <c r="E400" s="173">
        <v>157</v>
      </c>
      <c r="F400" s="34" t="s">
        <v>756</v>
      </c>
    </row>
    <row r="401" spans="1:6" hidden="1" x14ac:dyDescent="0.2">
      <c r="A401" s="238" t="s">
        <v>3089</v>
      </c>
      <c r="B401" s="157" t="s">
        <v>1833</v>
      </c>
      <c r="C401" s="32">
        <v>87081</v>
      </c>
      <c r="D401" s="32" t="s">
        <v>4109</v>
      </c>
      <c r="E401" s="173">
        <v>15</v>
      </c>
      <c r="F401" s="34" t="s">
        <v>2582</v>
      </c>
    </row>
    <row r="402" spans="1:6" hidden="1" x14ac:dyDescent="0.2">
      <c r="A402" s="238" t="s">
        <v>3428</v>
      </c>
      <c r="B402" s="157" t="s">
        <v>5042</v>
      </c>
      <c r="C402" s="32" t="s">
        <v>4453</v>
      </c>
      <c r="D402" s="32"/>
      <c r="E402" s="173">
        <v>536.5</v>
      </c>
      <c r="F402" s="34" t="s">
        <v>756</v>
      </c>
    </row>
    <row r="403" spans="1:6" ht="14.45" hidden="1" customHeight="1" x14ac:dyDescent="0.2">
      <c r="A403" s="238" t="s">
        <v>2943</v>
      </c>
      <c r="B403" s="157">
        <v>7645</v>
      </c>
      <c r="C403" s="32" t="s">
        <v>1362</v>
      </c>
      <c r="D403" s="32"/>
      <c r="E403" s="173">
        <v>69.39</v>
      </c>
      <c r="F403" s="34" t="s">
        <v>756</v>
      </c>
    </row>
    <row r="404" spans="1:6" hidden="1" x14ac:dyDescent="0.2">
      <c r="A404" s="238" t="s">
        <v>3759</v>
      </c>
      <c r="B404" s="157">
        <v>11581</v>
      </c>
      <c r="C404" s="32" t="s">
        <v>4624</v>
      </c>
      <c r="D404" s="32"/>
      <c r="E404" s="173">
        <v>69.39</v>
      </c>
      <c r="F404" s="34" t="s">
        <v>756</v>
      </c>
    </row>
    <row r="405" spans="1:6" hidden="1" x14ac:dyDescent="0.2">
      <c r="A405" s="238" t="s">
        <v>2115</v>
      </c>
      <c r="B405" s="157">
        <v>9942</v>
      </c>
      <c r="C405" s="32" t="s">
        <v>2444</v>
      </c>
      <c r="D405" s="32"/>
      <c r="E405" s="173">
        <v>15</v>
      </c>
      <c r="F405" s="34" t="s">
        <v>2582</v>
      </c>
    </row>
    <row r="406" spans="1:6" hidden="1" x14ac:dyDescent="0.2">
      <c r="A406" s="238" t="s">
        <v>2672</v>
      </c>
      <c r="B406" s="157">
        <v>6518</v>
      </c>
      <c r="C406" s="32" t="s">
        <v>2302</v>
      </c>
      <c r="D406" s="32"/>
      <c r="E406" s="173">
        <v>25</v>
      </c>
      <c r="F406" s="34" t="s">
        <v>2582</v>
      </c>
    </row>
    <row r="407" spans="1:6" hidden="1" x14ac:dyDescent="0.2">
      <c r="A407" s="238" t="s">
        <v>3015</v>
      </c>
      <c r="B407" s="157">
        <v>11353</v>
      </c>
      <c r="C407" s="32">
        <v>80339</v>
      </c>
      <c r="D407" s="32"/>
      <c r="E407" s="173">
        <v>142.18</v>
      </c>
      <c r="F407" s="34" t="s">
        <v>756</v>
      </c>
    </row>
    <row r="408" spans="1:6" hidden="1" x14ac:dyDescent="0.2">
      <c r="A408" s="238" t="s">
        <v>1319</v>
      </c>
      <c r="B408" s="157">
        <v>7795</v>
      </c>
      <c r="C408" s="32" t="s">
        <v>1320</v>
      </c>
      <c r="D408" s="32"/>
      <c r="E408" s="173">
        <v>47.39</v>
      </c>
      <c r="F408" s="34" t="s">
        <v>756</v>
      </c>
    </row>
    <row r="409" spans="1:6" hidden="1" x14ac:dyDescent="0.2">
      <c r="A409" s="238" t="s">
        <v>1273</v>
      </c>
      <c r="B409" s="157">
        <v>6773</v>
      </c>
      <c r="C409" s="32">
        <v>80346</v>
      </c>
      <c r="D409" s="32"/>
      <c r="E409" s="173">
        <v>61.57</v>
      </c>
      <c r="F409" s="34" t="s">
        <v>756</v>
      </c>
    </row>
    <row r="410" spans="1:6" hidden="1" x14ac:dyDescent="0.2">
      <c r="A410" s="238" t="s">
        <v>3013</v>
      </c>
      <c r="B410" s="157" t="s">
        <v>2587</v>
      </c>
      <c r="C410" s="32">
        <v>80369</v>
      </c>
      <c r="D410" s="32"/>
      <c r="E410" s="173">
        <v>85.45</v>
      </c>
      <c r="F410" s="34" t="s">
        <v>756</v>
      </c>
    </row>
    <row r="411" spans="1:6" hidden="1" x14ac:dyDescent="0.2">
      <c r="A411" s="238" t="s">
        <v>3257</v>
      </c>
      <c r="B411" s="157">
        <v>10807</v>
      </c>
      <c r="C411" s="32" t="s">
        <v>4341</v>
      </c>
      <c r="D411" s="32" t="s">
        <v>4123</v>
      </c>
      <c r="E411" s="173">
        <v>248</v>
      </c>
      <c r="F411" s="34" t="s">
        <v>756</v>
      </c>
    </row>
    <row r="412" spans="1:6" hidden="1" x14ac:dyDescent="0.2">
      <c r="A412" s="238" t="s">
        <v>3041</v>
      </c>
      <c r="B412" s="157">
        <v>98930</v>
      </c>
      <c r="C412" s="32" t="s">
        <v>4299</v>
      </c>
      <c r="D412" s="32"/>
      <c r="E412" s="173">
        <v>46.14</v>
      </c>
      <c r="F412" s="34" t="s">
        <v>756</v>
      </c>
    </row>
    <row r="413" spans="1:6" hidden="1" x14ac:dyDescent="0.2">
      <c r="A413" s="238" t="s">
        <v>2176</v>
      </c>
      <c r="B413" s="157" t="s">
        <v>1840</v>
      </c>
      <c r="C413" s="32" t="s">
        <v>2494</v>
      </c>
      <c r="D413" s="32"/>
      <c r="E413" s="173">
        <v>25</v>
      </c>
      <c r="F413" s="34" t="s">
        <v>2582</v>
      </c>
    </row>
    <row r="414" spans="1:6" hidden="1" x14ac:dyDescent="0.2">
      <c r="A414" s="238" t="s">
        <v>40</v>
      </c>
      <c r="B414" s="157" t="s">
        <v>1841</v>
      </c>
      <c r="C414" s="32">
        <v>86645</v>
      </c>
      <c r="D414" s="32"/>
      <c r="E414" s="173">
        <v>25</v>
      </c>
      <c r="F414" s="34" t="s">
        <v>2582</v>
      </c>
    </row>
    <row r="415" spans="1:6" hidden="1" x14ac:dyDescent="0.2">
      <c r="A415" s="238" t="s">
        <v>2159</v>
      </c>
      <c r="B415" s="157">
        <v>3112</v>
      </c>
      <c r="C415" s="32" t="s">
        <v>2475</v>
      </c>
      <c r="D415" s="32"/>
      <c r="E415" s="173">
        <v>80</v>
      </c>
      <c r="F415" s="34" t="s">
        <v>2582</v>
      </c>
    </row>
    <row r="416" spans="1:6" hidden="1" x14ac:dyDescent="0.2">
      <c r="A416" s="238" t="s">
        <v>3903</v>
      </c>
      <c r="B416" s="157" t="s">
        <v>5389</v>
      </c>
      <c r="C416" s="32">
        <v>87910</v>
      </c>
      <c r="D416" s="32"/>
      <c r="E416" s="173">
        <v>725</v>
      </c>
      <c r="F416" s="34" t="s">
        <v>756</v>
      </c>
    </row>
    <row r="417" spans="1:6" hidden="1" x14ac:dyDescent="0.2">
      <c r="A417" s="238" t="s">
        <v>3892</v>
      </c>
      <c r="B417" s="157" t="s">
        <v>5378</v>
      </c>
      <c r="C417" s="32" t="s">
        <v>4700</v>
      </c>
      <c r="D417" s="32"/>
      <c r="E417" s="173">
        <v>825</v>
      </c>
      <c r="F417" s="34" t="s">
        <v>756</v>
      </c>
    </row>
    <row r="418" spans="1:6" hidden="1" x14ac:dyDescent="0.2">
      <c r="A418" s="238" t="s">
        <v>1378</v>
      </c>
      <c r="B418" s="157">
        <v>11706</v>
      </c>
      <c r="C418" s="32" t="s">
        <v>4300</v>
      </c>
      <c r="D418" s="32"/>
      <c r="E418" s="173">
        <v>1375</v>
      </c>
      <c r="F418" s="34" t="s">
        <v>756</v>
      </c>
    </row>
    <row r="419" spans="1:6" hidden="1" x14ac:dyDescent="0.2">
      <c r="A419" s="238" t="s">
        <v>3011</v>
      </c>
      <c r="B419" s="157">
        <v>11804</v>
      </c>
      <c r="C419" s="32">
        <v>83516</v>
      </c>
      <c r="D419" s="32"/>
      <c r="E419" s="173">
        <v>290</v>
      </c>
      <c r="F419" s="34" t="s">
        <v>756</v>
      </c>
    </row>
    <row r="420" spans="1:6" hidden="1" x14ac:dyDescent="0.2">
      <c r="A420" s="238" t="s">
        <v>1088</v>
      </c>
      <c r="B420" s="157">
        <v>10437</v>
      </c>
      <c r="C420" s="32">
        <v>83018</v>
      </c>
      <c r="D420" s="32"/>
      <c r="E420" s="173">
        <v>43.65</v>
      </c>
      <c r="F420" s="34" t="s">
        <v>756</v>
      </c>
    </row>
    <row r="421" spans="1:6" hidden="1" x14ac:dyDescent="0.2">
      <c r="A421" s="238" t="s">
        <v>2030</v>
      </c>
      <c r="B421" s="157">
        <v>11592</v>
      </c>
      <c r="C421" s="32">
        <v>80307</v>
      </c>
      <c r="D421" s="32"/>
      <c r="E421" s="173">
        <v>25</v>
      </c>
      <c r="F421" s="34" t="s">
        <v>2582</v>
      </c>
    </row>
    <row r="422" spans="1:6" hidden="1" x14ac:dyDescent="0.2">
      <c r="A422" s="238" t="s">
        <v>915</v>
      </c>
      <c r="B422" s="157" t="s">
        <v>4903</v>
      </c>
      <c r="C422" s="32" t="s">
        <v>4335</v>
      </c>
      <c r="D422" s="32"/>
      <c r="E422" s="173">
        <v>70.22999999999999</v>
      </c>
      <c r="F422" s="34" t="s">
        <v>756</v>
      </c>
    </row>
    <row r="423" spans="1:6" hidden="1" x14ac:dyDescent="0.2">
      <c r="A423" s="238" t="s">
        <v>2177</v>
      </c>
      <c r="B423" s="157">
        <v>4715</v>
      </c>
      <c r="C423" s="32">
        <v>86635</v>
      </c>
      <c r="D423" s="32"/>
      <c r="E423" s="173">
        <v>15</v>
      </c>
      <c r="F423" s="34" t="s">
        <v>2582</v>
      </c>
    </row>
    <row r="424" spans="1:6" hidden="1" x14ac:dyDescent="0.2">
      <c r="A424" s="238" t="s">
        <v>1242</v>
      </c>
      <c r="B424" s="157">
        <v>4714</v>
      </c>
      <c r="C424" s="32" t="s">
        <v>1243</v>
      </c>
      <c r="D424" s="32"/>
      <c r="E424" s="173">
        <v>35.26</v>
      </c>
      <c r="F424" s="34" t="s">
        <v>756</v>
      </c>
    </row>
    <row r="425" spans="1:6" hidden="1" x14ac:dyDescent="0.2">
      <c r="A425" s="238" t="s">
        <v>3429</v>
      </c>
      <c r="B425" s="157" t="s">
        <v>5043</v>
      </c>
      <c r="C425" s="32" t="s">
        <v>1243</v>
      </c>
      <c r="D425" s="32"/>
      <c r="E425" s="173">
        <v>35.26</v>
      </c>
      <c r="F425" s="34" t="s">
        <v>756</v>
      </c>
    </row>
    <row r="426" spans="1:6" hidden="1" x14ac:dyDescent="0.2">
      <c r="A426" s="241" t="s">
        <v>1178</v>
      </c>
      <c r="B426" s="157">
        <v>10648</v>
      </c>
      <c r="C426" s="32" t="s">
        <v>1179</v>
      </c>
      <c r="D426" s="32"/>
      <c r="E426" s="173">
        <v>72.55</v>
      </c>
      <c r="F426" s="34" t="s">
        <v>756</v>
      </c>
    </row>
    <row r="427" spans="1:6" hidden="1" x14ac:dyDescent="0.2">
      <c r="A427" s="238" t="s">
        <v>3338</v>
      </c>
      <c r="B427" s="157">
        <v>11340</v>
      </c>
      <c r="C427" s="32">
        <v>87449</v>
      </c>
      <c r="D427" s="32"/>
      <c r="E427" s="173">
        <v>117.15</v>
      </c>
      <c r="F427" s="34" t="s">
        <v>756</v>
      </c>
    </row>
    <row r="428" spans="1:6" hidden="1" x14ac:dyDescent="0.2">
      <c r="A428" s="238" t="s">
        <v>3342</v>
      </c>
      <c r="B428" s="157">
        <v>11914</v>
      </c>
      <c r="C428" s="32">
        <v>87449</v>
      </c>
      <c r="D428" s="32"/>
      <c r="E428" s="173">
        <v>117.15</v>
      </c>
      <c r="F428" s="34" t="s">
        <v>756</v>
      </c>
    </row>
    <row r="429" spans="1:6" hidden="1" x14ac:dyDescent="0.2">
      <c r="A429" s="238" t="s">
        <v>3339</v>
      </c>
      <c r="B429" s="157">
        <v>11342</v>
      </c>
      <c r="C429" s="32">
        <v>87449</v>
      </c>
      <c r="D429" s="32"/>
      <c r="E429" s="173">
        <v>117.15</v>
      </c>
      <c r="F429" s="34" t="s">
        <v>756</v>
      </c>
    </row>
    <row r="430" spans="1:6" hidden="1" x14ac:dyDescent="0.2">
      <c r="A430" s="238" t="s">
        <v>3340</v>
      </c>
      <c r="B430" s="157">
        <v>11343</v>
      </c>
      <c r="C430" s="32">
        <v>87449</v>
      </c>
      <c r="D430" s="32"/>
      <c r="E430" s="173">
        <v>117.15</v>
      </c>
      <c r="F430" s="34" t="s">
        <v>756</v>
      </c>
    </row>
    <row r="431" spans="1:6" hidden="1" x14ac:dyDescent="0.2">
      <c r="A431" s="238" t="s">
        <v>3341</v>
      </c>
      <c r="B431" s="157">
        <v>11344</v>
      </c>
      <c r="C431" s="32">
        <v>87449</v>
      </c>
      <c r="D431" s="32"/>
      <c r="E431" s="173">
        <v>117.15</v>
      </c>
      <c r="F431" s="34" t="s">
        <v>756</v>
      </c>
    </row>
    <row r="432" spans="1:6" hidden="1" x14ac:dyDescent="0.2">
      <c r="A432" s="238" t="s">
        <v>510</v>
      </c>
      <c r="B432" s="157">
        <v>4506</v>
      </c>
      <c r="C432" s="32" t="s">
        <v>1091</v>
      </c>
      <c r="D432" s="32"/>
      <c r="E432" s="173">
        <v>293</v>
      </c>
      <c r="F432" s="34" t="s">
        <v>756</v>
      </c>
    </row>
    <row r="433" spans="1:6" hidden="1" x14ac:dyDescent="0.2">
      <c r="A433" s="238" t="s">
        <v>228</v>
      </c>
      <c r="B433" s="157">
        <v>462</v>
      </c>
      <c r="C433" s="32">
        <v>86157</v>
      </c>
      <c r="D433" s="32"/>
      <c r="E433" s="173">
        <v>80</v>
      </c>
      <c r="F433" s="34" t="s">
        <v>2582</v>
      </c>
    </row>
    <row r="434" spans="1:6" hidden="1" x14ac:dyDescent="0.2">
      <c r="A434" s="238" t="s">
        <v>3502</v>
      </c>
      <c r="B434" s="157" t="s">
        <v>5118</v>
      </c>
      <c r="C434" s="32" t="s">
        <v>1039</v>
      </c>
      <c r="D434" s="32"/>
      <c r="E434" s="173">
        <v>160</v>
      </c>
      <c r="F434" s="34" t="s">
        <v>756</v>
      </c>
    </row>
    <row r="435" spans="1:6" hidden="1" x14ac:dyDescent="0.2">
      <c r="A435" s="238" t="s">
        <v>992</v>
      </c>
      <c r="B435" s="157" t="s">
        <v>4904</v>
      </c>
      <c r="C435" s="32" t="s">
        <v>1119</v>
      </c>
      <c r="D435" s="32"/>
      <c r="E435" s="173">
        <v>99.52</v>
      </c>
      <c r="F435" s="34" t="s">
        <v>756</v>
      </c>
    </row>
    <row r="436" spans="1:6" hidden="1" x14ac:dyDescent="0.2">
      <c r="A436" s="238" t="s">
        <v>1364</v>
      </c>
      <c r="B436" s="157">
        <v>11639</v>
      </c>
      <c r="C436" s="32" t="s">
        <v>1035</v>
      </c>
      <c r="D436" s="32"/>
      <c r="E436" s="173">
        <v>193.1</v>
      </c>
      <c r="F436" s="34" t="s">
        <v>756</v>
      </c>
    </row>
    <row r="437" spans="1:6" hidden="1" x14ac:dyDescent="0.2">
      <c r="A437" s="238" t="s">
        <v>1034</v>
      </c>
      <c r="B437" s="157">
        <v>11640</v>
      </c>
      <c r="C437" s="32" t="s">
        <v>1035</v>
      </c>
      <c r="D437" s="32"/>
      <c r="E437" s="173">
        <v>167.8</v>
      </c>
      <c r="F437" s="34" t="s">
        <v>756</v>
      </c>
    </row>
    <row r="438" spans="1:6" hidden="1" x14ac:dyDescent="0.2">
      <c r="A438" s="238" t="s">
        <v>1313</v>
      </c>
      <c r="B438" s="157">
        <v>7753</v>
      </c>
      <c r="C438" s="32">
        <v>86160</v>
      </c>
      <c r="D438" s="32"/>
      <c r="E438" s="173">
        <v>112</v>
      </c>
      <c r="F438" s="34" t="s">
        <v>756</v>
      </c>
    </row>
    <row r="439" spans="1:6" hidden="1" x14ac:dyDescent="0.2">
      <c r="A439" s="238" t="s">
        <v>1295</v>
      </c>
      <c r="B439" s="157">
        <v>7439</v>
      </c>
      <c r="C439" s="32" t="s">
        <v>1035</v>
      </c>
      <c r="D439" s="32"/>
      <c r="E439" s="173">
        <v>54.9</v>
      </c>
      <c r="F439" s="34" t="s">
        <v>756</v>
      </c>
    </row>
    <row r="440" spans="1:6" hidden="1" x14ac:dyDescent="0.2">
      <c r="A440" s="238" t="s">
        <v>1301</v>
      </c>
      <c r="B440" s="157">
        <v>7515</v>
      </c>
      <c r="C440" s="32" t="s">
        <v>1035</v>
      </c>
      <c r="D440" s="32"/>
      <c r="E440" s="173">
        <v>51.39</v>
      </c>
      <c r="F440" s="34" t="s">
        <v>756</v>
      </c>
    </row>
    <row r="441" spans="1:6" hidden="1" x14ac:dyDescent="0.2">
      <c r="A441" s="238" t="s">
        <v>1232</v>
      </c>
      <c r="B441" s="157">
        <v>4511</v>
      </c>
      <c r="C441" s="32" t="s">
        <v>1035</v>
      </c>
      <c r="D441" s="32"/>
      <c r="E441" s="173">
        <v>152</v>
      </c>
      <c r="F441" s="34" t="s">
        <v>756</v>
      </c>
    </row>
    <row r="442" spans="1:6" hidden="1" x14ac:dyDescent="0.2">
      <c r="A442" s="238" t="s">
        <v>1233</v>
      </c>
      <c r="B442" s="157">
        <v>4513</v>
      </c>
      <c r="C442" s="32" t="s">
        <v>1035</v>
      </c>
      <c r="D442" s="32"/>
      <c r="E442" s="173">
        <v>152</v>
      </c>
      <c r="F442" s="34" t="s">
        <v>756</v>
      </c>
    </row>
    <row r="443" spans="1:6" hidden="1" x14ac:dyDescent="0.2">
      <c r="A443" s="238" t="s">
        <v>3551</v>
      </c>
      <c r="B443" s="157" t="s">
        <v>5159</v>
      </c>
      <c r="C443" s="32" t="s">
        <v>1035</v>
      </c>
      <c r="D443" s="32"/>
      <c r="E443" s="173">
        <v>148.94999999999999</v>
      </c>
      <c r="F443" s="34" t="s">
        <v>756</v>
      </c>
    </row>
    <row r="444" spans="1:6" hidden="1" x14ac:dyDescent="0.2">
      <c r="A444" s="238" t="s">
        <v>3541</v>
      </c>
      <c r="B444" s="157" t="s">
        <v>5150</v>
      </c>
      <c r="C444" s="32" t="s">
        <v>1035</v>
      </c>
      <c r="D444" s="32"/>
      <c r="E444" s="173">
        <v>148.94999999999999</v>
      </c>
      <c r="F444" s="34" t="s">
        <v>756</v>
      </c>
    </row>
    <row r="445" spans="1:6" hidden="1" x14ac:dyDescent="0.2">
      <c r="A445" s="238" t="s">
        <v>3542</v>
      </c>
      <c r="B445" s="157" t="s">
        <v>5151</v>
      </c>
      <c r="C445" s="32" t="s">
        <v>4488</v>
      </c>
      <c r="D445" s="32"/>
      <c r="E445" s="173">
        <v>1205.3499999999999</v>
      </c>
      <c r="F445" s="34" t="s">
        <v>756</v>
      </c>
    </row>
    <row r="446" spans="1:6" hidden="1" x14ac:dyDescent="0.2">
      <c r="A446" s="238" t="s">
        <v>3134</v>
      </c>
      <c r="B446" s="157" t="s">
        <v>4905</v>
      </c>
      <c r="C446" s="32" t="s">
        <v>4336</v>
      </c>
      <c r="D446" s="32"/>
      <c r="E446" s="173">
        <v>114.46</v>
      </c>
      <c r="F446" s="34" t="s">
        <v>756</v>
      </c>
    </row>
    <row r="447" spans="1:6" hidden="1" x14ac:dyDescent="0.2">
      <c r="A447" s="238" t="s">
        <v>2843</v>
      </c>
      <c r="B447" s="157" t="s">
        <v>1756</v>
      </c>
      <c r="C447" s="32" t="s">
        <v>2303</v>
      </c>
      <c r="D447" s="32"/>
      <c r="E447" s="173">
        <v>20</v>
      </c>
      <c r="F447" s="34" t="s">
        <v>2582</v>
      </c>
    </row>
    <row r="448" spans="1:6" hidden="1" x14ac:dyDescent="0.2">
      <c r="A448" s="238" t="s">
        <v>2232</v>
      </c>
      <c r="B448" s="157">
        <v>11528</v>
      </c>
      <c r="C448" s="32" t="s">
        <v>2573</v>
      </c>
      <c r="D448" s="32" t="s">
        <v>4114</v>
      </c>
      <c r="E448" s="173">
        <v>55</v>
      </c>
      <c r="F448" s="34" t="s">
        <v>2582</v>
      </c>
    </row>
    <row r="449" spans="1:6" hidden="1" x14ac:dyDescent="0.2">
      <c r="A449" s="238" t="s">
        <v>2031</v>
      </c>
      <c r="B449" s="157">
        <v>6053</v>
      </c>
      <c r="C449" s="32" t="s">
        <v>2304</v>
      </c>
      <c r="D449" s="32"/>
      <c r="E449" s="173">
        <v>20</v>
      </c>
      <c r="F449" s="34" t="s">
        <v>2582</v>
      </c>
    </row>
    <row r="450" spans="1:6" hidden="1" x14ac:dyDescent="0.2">
      <c r="A450" s="238" t="s">
        <v>3336</v>
      </c>
      <c r="B450" s="157">
        <v>11683</v>
      </c>
      <c r="C450" s="32">
        <v>84588</v>
      </c>
      <c r="D450" s="32"/>
      <c r="E450" s="173">
        <v>301.39999999999998</v>
      </c>
      <c r="F450" s="34" t="s">
        <v>756</v>
      </c>
    </row>
    <row r="451" spans="1:6" hidden="1" x14ac:dyDescent="0.2">
      <c r="A451" s="238" t="s">
        <v>3430</v>
      </c>
      <c r="B451" s="157" t="s">
        <v>5044</v>
      </c>
      <c r="C451" s="32" t="s">
        <v>4190</v>
      </c>
      <c r="D451" s="32"/>
      <c r="E451" s="173">
        <v>121.72</v>
      </c>
      <c r="F451" s="34" t="s">
        <v>756</v>
      </c>
    </row>
    <row r="452" spans="1:6" hidden="1" x14ac:dyDescent="0.2">
      <c r="A452" s="238" t="s">
        <v>958</v>
      </c>
      <c r="B452" s="157">
        <v>11655</v>
      </c>
      <c r="C452" s="32">
        <v>82525</v>
      </c>
      <c r="D452" s="32"/>
      <c r="E452" s="173">
        <v>71</v>
      </c>
      <c r="F452" s="34" t="s">
        <v>756</v>
      </c>
    </row>
    <row r="453" spans="1:6" hidden="1" x14ac:dyDescent="0.2">
      <c r="A453" s="238" t="s">
        <v>2670</v>
      </c>
      <c r="B453" s="157">
        <v>11861</v>
      </c>
      <c r="C453" s="32" t="s">
        <v>4190</v>
      </c>
      <c r="D453" s="32"/>
      <c r="E453" s="173">
        <v>15</v>
      </c>
      <c r="F453" s="34" t="s">
        <v>2582</v>
      </c>
    </row>
    <row r="454" spans="1:6" hidden="1" x14ac:dyDescent="0.2">
      <c r="A454" s="238" t="s">
        <v>2961</v>
      </c>
      <c r="B454" s="157">
        <v>10790</v>
      </c>
      <c r="C454" s="32" t="s">
        <v>4190</v>
      </c>
      <c r="D454" s="32"/>
      <c r="E454" s="173">
        <v>35.6</v>
      </c>
      <c r="F454" s="34" t="s">
        <v>756</v>
      </c>
    </row>
    <row r="455" spans="1:6" hidden="1" x14ac:dyDescent="0.2">
      <c r="A455" s="238" t="s">
        <v>2630</v>
      </c>
      <c r="B455" s="157">
        <v>11575</v>
      </c>
      <c r="C455" s="32">
        <v>86769</v>
      </c>
      <c r="D455" s="32" t="s">
        <v>4166</v>
      </c>
      <c r="E455" s="173">
        <v>60</v>
      </c>
      <c r="F455" s="34" t="s">
        <v>2582</v>
      </c>
    </row>
    <row r="456" spans="1:6" hidden="1" x14ac:dyDescent="0.2">
      <c r="A456" s="238" t="s">
        <v>1384</v>
      </c>
      <c r="B456" s="157">
        <v>11360</v>
      </c>
      <c r="C456" s="32" t="s">
        <v>2305</v>
      </c>
      <c r="D456" s="32"/>
      <c r="E456" s="173">
        <v>35</v>
      </c>
      <c r="F456" s="34" t="s">
        <v>2582</v>
      </c>
    </row>
    <row r="457" spans="1:6" hidden="1" x14ac:dyDescent="0.2">
      <c r="A457" s="238" t="s">
        <v>2905</v>
      </c>
      <c r="B457" s="157">
        <v>10795</v>
      </c>
      <c r="C457" s="32" t="s">
        <v>4255</v>
      </c>
      <c r="D457" s="32"/>
      <c r="E457" s="173">
        <v>130</v>
      </c>
      <c r="F457" s="34" t="s">
        <v>756</v>
      </c>
    </row>
    <row r="458" spans="1:6" hidden="1" x14ac:dyDescent="0.2">
      <c r="A458" s="238" t="s">
        <v>3258</v>
      </c>
      <c r="B458" s="157">
        <v>10808</v>
      </c>
      <c r="C458" s="32" t="s">
        <v>4400</v>
      </c>
      <c r="D458" s="32"/>
      <c r="E458" s="173">
        <v>52.42</v>
      </c>
      <c r="F458" s="34" t="s">
        <v>756</v>
      </c>
    </row>
    <row r="459" spans="1:6" hidden="1" x14ac:dyDescent="0.2">
      <c r="A459" s="238" t="s">
        <v>41</v>
      </c>
      <c r="B459" s="157">
        <v>7005</v>
      </c>
      <c r="C459" s="32" t="s">
        <v>1097</v>
      </c>
      <c r="D459" s="32"/>
      <c r="E459" s="173">
        <v>20</v>
      </c>
      <c r="F459" s="34" t="s">
        <v>2582</v>
      </c>
    </row>
    <row r="460" spans="1:6" hidden="1" x14ac:dyDescent="0.2">
      <c r="A460" s="238" t="s">
        <v>2973</v>
      </c>
      <c r="B460" s="157">
        <v>98391</v>
      </c>
      <c r="C460" s="32" t="s">
        <v>4276</v>
      </c>
      <c r="D460" s="32"/>
      <c r="E460" s="173">
        <v>79</v>
      </c>
      <c r="F460" s="34" t="s">
        <v>756</v>
      </c>
    </row>
    <row r="461" spans="1:6" hidden="1" x14ac:dyDescent="0.2">
      <c r="A461" s="238" t="s">
        <v>2908</v>
      </c>
      <c r="B461" s="157">
        <v>6085</v>
      </c>
      <c r="C461" s="32" t="s">
        <v>1097</v>
      </c>
      <c r="D461" s="32"/>
      <c r="E461" s="173">
        <v>65</v>
      </c>
      <c r="F461" s="34" t="s">
        <v>756</v>
      </c>
    </row>
    <row r="462" spans="1:6" hidden="1" x14ac:dyDescent="0.2">
      <c r="A462" s="238" t="s">
        <v>3216</v>
      </c>
      <c r="B462" s="157">
        <v>10492</v>
      </c>
      <c r="C462" s="32" t="s">
        <v>4276</v>
      </c>
      <c r="D462" s="32"/>
      <c r="E462" s="173">
        <v>42.19</v>
      </c>
      <c r="F462" s="34" t="s">
        <v>756</v>
      </c>
    </row>
    <row r="463" spans="1:6" hidden="1" x14ac:dyDescent="0.2">
      <c r="A463" s="238" t="s">
        <v>1623</v>
      </c>
      <c r="B463" s="157" t="s">
        <v>1837</v>
      </c>
      <c r="C463" s="32" t="s">
        <v>1383</v>
      </c>
      <c r="D463" s="32"/>
      <c r="E463" s="173">
        <v>100</v>
      </c>
      <c r="F463" s="34" t="s">
        <v>2582</v>
      </c>
    </row>
    <row r="464" spans="1:6" hidden="1" x14ac:dyDescent="0.2">
      <c r="A464" s="238" t="s">
        <v>1023</v>
      </c>
      <c r="B464" s="157">
        <v>11522</v>
      </c>
      <c r="C464" s="32" t="s">
        <v>4258</v>
      </c>
      <c r="D464" s="32"/>
      <c r="E464" s="173">
        <v>102.7</v>
      </c>
      <c r="F464" s="34" t="s">
        <v>756</v>
      </c>
    </row>
    <row r="465" spans="1:7" hidden="1" x14ac:dyDescent="0.2">
      <c r="A465" s="238" t="s">
        <v>1248</v>
      </c>
      <c r="B465" s="157">
        <v>4902</v>
      </c>
      <c r="C465" s="32" t="s">
        <v>1249</v>
      </c>
      <c r="D465" s="32"/>
      <c r="E465" s="173">
        <v>129.35</v>
      </c>
      <c r="F465" s="34" t="s">
        <v>756</v>
      </c>
    </row>
    <row r="466" spans="1:7" hidden="1" x14ac:dyDescent="0.2">
      <c r="A466" s="238" t="s">
        <v>42</v>
      </c>
      <c r="B466" s="157" t="s">
        <v>1757</v>
      </c>
      <c r="C466" s="32" t="s">
        <v>2306</v>
      </c>
      <c r="D466" s="32"/>
      <c r="E466" s="173">
        <v>30</v>
      </c>
      <c r="F466" s="34" t="s">
        <v>2582</v>
      </c>
    </row>
    <row r="467" spans="1:7" hidden="1" x14ac:dyDescent="0.2">
      <c r="A467" s="238" t="s">
        <v>2032</v>
      </c>
      <c r="B467" s="157">
        <v>4571</v>
      </c>
      <c r="C467" s="32">
        <v>86140</v>
      </c>
      <c r="D467" s="32"/>
      <c r="E467" s="173">
        <v>7</v>
      </c>
      <c r="F467" s="34" t="s">
        <v>2582</v>
      </c>
    </row>
    <row r="468" spans="1:7" hidden="1" x14ac:dyDescent="0.2">
      <c r="A468" s="238" t="s">
        <v>3137</v>
      </c>
      <c r="B468" s="157" t="s">
        <v>4908</v>
      </c>
      <c r="C468" s="32" t="s">
        <v>4339</v>
      </c>
      <c r="D468" s="32"/>
      <c r="E468" s="173">
        <v>147.65</v>
      </c>
      <c r="F468" s="34" t="s">
        <v>756</v>
      </c>
    </row>
    <row r="469" spans="1:7" hidden="1" x14ac:dyDescent="0.2">
      <c r="A469" s="238" t="s">
        <v>3217</v>
      </c>
      <c r="B469" s="157">
        <v>10233</v>
      </c>
      <c r="C469" s="32" t="s">
        <v>4379</v>
      </c>
      <c r="D469" s="32"/>
      <c r="E469" s="173">
        <v>158.83000000000001</v>
      </c>
      <c r="F469" s="34" t="s">
        <v>756</v>
      </c>
    </row>
    <row r="470" spans="1:7" hidden="1" x14ac:dyDescent="0.2">
      <c r="A470" s="238" t="s">
        <v>2682</v>
      </c>
      <c r="B470" s="157">
        <v>6013</v>
      </c>
      <c r="C470" s="32" t="s">
        <v>2307</v>
      </c>
      <c r="D470" s="32"/>
      <c r="E470" s="173">
        <v>7</v>
      </c>
      <c r="F470" s="34" t="s">
        <v>2582</v>
      </c>
    </row>
    <row r="471" spans="1:7" hidden="1" x14ac:dyDescent="0.2">
      <c r="A471" s="238" t="s">
        <v>2923</v>
      </c>
      <c r="B471" s="157">
        <v>10805</v>
      </c>
      <c r="C471" s="32" t="s">
        <v>4262</v>
      </c>
      <c r="D471" s="32"/>
      <c r="E471" s="173">
        <v>46.14</v>
      </c>
      <c r="F471" s="34" t="s">
        <v>756</v>
      </c>
    </row>
    <row r="472" spans="1:7" hidden="1" x14ac:dyDescent="0.2">
      <c r="A472" s="238" t="s">
        <v>2033</v>
      </c>
      <c r="B472" s="157" t="s">
        <v>1758</v>
      </c>
      <c r="C472" s="32" t="s">
        <v>2308</v>
      </c>
      <c r="D472" s="32"/>
      <c r="E472" s="173">
        <v>10</v>
      </c>
      <c r="F472" s="34" t="s">
        <v>2582</v>
      </c>
    </row>
    <row r="473" spans="1:7" hidden="1" x14ac:dyDescent="0.2">
      <c r="A473" s="238" t="s">
        <v>2842</v>
      </c>
      <c r="B473" s="157" t="s">
        <v>1759</v>
      </c>
      <c r="C473" s="32" t="s">
        <v>2309</v>
      </c>
      <c r="D473" s="32"/>
      <c r="E473" s="173">
        <v>15</v>
      </c>
      <c r="F473" s="34" t="s">
        <v>2582</v>
      </c>
    </row>
    <row r="474" spans="1:7" hidden="1" x14ac:dyDescent="0.2">
      <c r="A474" s="238" t="s">
        <v>43</v>
      </c>
      <c r="B474" s="157" t="s">
        <v>1760</v>
      </c>
      <c r="C474" s="32" t="s">
        <v>2310</v>
      </c>
      <c r="D474" s="32" t="s">
        <v>4058</v>
      </c>
      <c r="E474" s="173">
        <v>7</v>
      </c>
      <c r="F474" s="34" t="s">
        <v>2582</v>
      </c>
    </row>
    <row r="475" spans="1:7" hidden="1" x14ac:dyDescent="0.2">
      <c r="A475" s="238" t="s">
        <v>942</v>
      </c>
      <c r="B475" s="157" t="s">
        <v>1761</v>
      </c>
      <c r="C475" s="32" t="s">
        <v>2311</v>
      </c>
      <c r="D475" s="32"/>
      <c r="E475" s="173">
        <v>15</v>
      </c>
      <c r="F475" s="34" t="s">
        <v>2582</v>
      </c>
    </row>
    <row r="476" spans="1:7" hidden="1" x14ac:dyDescent="0.2">
      <c r="A476" s="238" t="s">
        <v>2034</v>
      </c>
      <c r="B476" s="157" t="s">
        <v>1762</v>
      </c>
      <c r="C476" s="32" t="s">
        <v>2308</v>
      </c>
      <c r="D476" s="32"/>
      <c r="E476" s="173">
        <v>10</v>
      </c>
      <c r="F476" s="34" t="s">
        <v>2582</v>
      </c>
    </row>
    <row r="477" spans="1:7" hidden="1" x14ac:dyDescent="0.2">
      <c r="A477" s="238" t="s">
        <v>2188</v>
      </c>
      <c r="B477" s="157" t="s">
        <v>1856</v>
      </c>
      <c r="C477" s="32" t="s">
        <v>2513</v>
      </c>
      <c r="D477" s="32"/>
      <c r="E477" s="173">
        <v>20</v>
      </c>
      <c r="F477" s="34" t="s">
        <v>2582</v>
      </c>
    </row>
    <row r="478" spans="1:7" hidden="1" x14ac:dyDescent="0.2">
      <c r="A478" s="238" t="s">
        <v>3084</v>
      </c>
      <c r="B478" s="157">
        <v>4549</v>
      </c>
      <c r="C478" s="32" t="s">
        <v>2428</v>
      </c>
      <c r="D478" s="32"/>
      <c r="E478" s="173">
        <v>10</v>
      </c>
      <c r="F478" s="34" t="s">
        <v>2582</v>
      </c>
    </row>
    <row r="479" spans="1:7" hidden="1" x14ac:dyDescent="0.2">
      <c r="A479" s="238" t="s">
        <v>2673</v>
      </c>
      <c r="B479" s="157">
        <v>10794</v>
      </c>
      <c r="C479" s="32" t="s">
        <v>4192</v>
      </c>
      <c r="D479" s="32"/>
      <c r="E479" s="173">
        <v>33.700000000000003</v>
      </c>
      <c r="F479" s="34" t="s">
        <v>756</v>
      </c>
    </row>
    <row r="480" spans="1:7" hidden="1" x14ac:dyDescent="0.2">
      <c r="A480" s="238" t="s">
        <v>229</v>
      </c>
      <c r="B480" s="157">
        <v>4780</v>
      </c>
      <c r="C480" s="32" t="s">
        <v>2514</v>
      </c>
      <c r="D480" s="32"/>
      <c r="E480" s="173">
        <v>15</v>
      </c>
      <c r="F480" s="34" t="s">
        <v>2582</v>
      </c>
      <c r="G480" s="156"/>
    </row>
    <row r="481" spans="1:7" hidden="1" x14ac:dyDescent="0.2">
      <c r="A481" s="238" t="s">
        <v>2178</v>
      </c>
      <c r="B481" s="157">
        <v>10029</v>
      </c>
      <c r="C481" s="32">
        <v>86403</v>
      </c>
      <c r="D481" s="32" t="s">
        <v>4034</v>
      </c>
      <c r="E481" s="173">
        <v>20</v>
      </c>
      <c r="F481" s="34" t="s">
        <v>2582</v>
      </c>
      <c r="G481" s="156"/>
    </row>
    <row r="482" spans="1:7" hidden="1" x14ac:dyDescent="0.2">
      <c r="A482" s="238" t="s">
        <v>44</v>
      </c>
      <c r="B482" s="157">
        <v>150</v>
      </c>
      <c r="C482" s="32" t="s">
        <v>2442</v>
      </c>
      <c r="D482" s="32"/>
      <c r="E482" s="173">
        <v>40</v>
      </c>
      <c r="F482" s="34" t="s">
        <v>2582</v>
      </c>
      <c r="G482" s="156"/>
    </row>
    <row r="483" spans="1:7" hidden="1" x14ac:dyDescent="0.2">
      <c r="A483" s="238" t="s">
        <v>2233</v>
      </c>
      <c r="B483" s="157">
        <v>10120</v>
      </c>
      <c r="C483" s="32" t="s">
        <v>4245</v>
      </c>
      <c r="D483" s="32" t="s">
        <v>4068</v>
      </c>
      <c r="E483" s="173">
        <v>400</v>
      </c>
      <c r="F483" s="34" t="s">
        <v>2582</v>
      </c>
    </row>
    <row r="484" spans="1:7" hidden="1" x14ac:dyDescent="0.2">
      <c r="A484" s="238" t="s">
        <v>2713</v>
      </c>
      <c r="B484" s="157">
        <v>10618</v>
      </c>
      <c r="C484" s="32" t="s">
        <v>1093</v>
      </c>
      <c r="D484" s="32"/>
      <c r="E484" s="173">
        <v>74</v>
      </c>
      <c r="F484" s="34" t="s">
        <v>756</v>
      </c>
    </row>
    <row r="485" spans="1:7" hidden="1" x14ac:dyDescent="0.2">
      <c r="A485" s="238" t="s">
        <v>2879</v>
      </c>
      <c r="B485" s="157">
        <v>5827</v>
      </c>
      <c r="C485" s="32" t="s">
        <v>4244</v>
      </c>
      <c r="D485" s="32"/>
      <c r="E485" s="173">
        <v>280</v>
      </c>
      <c r="F485" s="34" t="s">
        <v>756</v>
      </c>
    </row>
    <row r="486" spans="1:7" hidden="1" x14ac:dyDescent="0.2">
      <c r="A486" s="238" t="s">
        <v>3543</v>
      </c>
      <c r="B486" s="157" t="s">
        <v>5152</v>
      </c>
      <c r="C486" s="32" t="s">
        <v>1039</v>
      </c>
      <c r="D486" s="32"/>
      <c r="E486" s="173">
        <v>406</v>
      </c>
      <c r="F486" s="34" t="s">
        <v>756</v>
      </c>
    </row>
    <row r="487" spans="1:7" hidden="1" x14ac:dyDescent="0.2">
      <c r="A487" s="238" t="s">
        <v>2035</v>
      </c>
      <c r="B487" s="157" t="s">
        <v>1763</v>
      </c>
      <c r="C487" s="32">
        <v>86200</v>
      </c>
      <c r="D487" s="32"/>
      <c r="E487" s="173">
        <v>20</v>
      </c>
      <c r="F487" s="34" t="s">
        <v>2582</v>
      </c>
    </row>
    <row r="488" spans="1:7" hidden="1" x14ac:dyDescent="0.2">
      <c r="A488" s="238" t="s">
        <v>2995</v>
      </c>
      <c r="B488" s="157">
        <v>11219</v>
      </c>
      <c r="C488" s="32">
        <v>80299</v>
      </c>
      <c r="D488" s="32" t="s">
        <v>4092</v>
      </c>
      <c r="E488" s="173">
        <v>125</v>
      </c>
      <c r="F488" s="34" t="s">
        <v>756</v>
      </c>
    </row>
    <row r="489" spans="1:7" hidden="1" x14ac:dyDescent="0.2">
      <c r="A489" s="238" t="s">
        <v>2036</v>
      </c>
      <c r="B489" s="157">
        <v>6865</v>
      </c>
      <c r="C489" s="32" t="s">
        <v>2312</v>
      </c>
      <c r="D489" s="32"/>
      <c r="E489" s="173">
        <v>25</v>
      </c>
      <c r="F489" s="34" t="s">
        <v>2582</v>
      </c>
    </row>
    <row r="490" spans="1:7" hidden="1" x14ac:dyDescent="0.2">
      <c r="A490" s="238" t="s">
        <v>2954</v>
      </c>
      <c r="B490" s="157">
        <v>10671</v>
      </c>
      <c r="C490" s="32" t="s">
        <v>4269</v>
      </c>
      <c r="D490" s="32" t="s">
        <v>4088</v>
      </c>
      <c r="E490" s="173">
        <v>30</v>
      </c>
      <c r="F490" s="34" t="s">
        <v>2582</v>
      </c>
    </row>
    <row r="491" spans="1:7" hidden="1" x14ac:dyDescent="0.2">
      <c r="A491" s="238" t="s">
        <v>3047</v>
      </c>
      <c r="B491" s="157">
        <v>11323</v>
      </c>
      <c r="C491" s="32" t="s">
        <v>4305</v>
      </c>
      <c r="D491" s="32"/>
      <c r="E491" s="173">
        <v>183</v>
      </c>
      <c r="F491" s="34" t="s">
        <v>756</v>
      </c>
    </row>
    <row r="492" spans="1:7" hidden="1" x14ac:dyDescent="0.2">
      <c r="A492" s="238" t="s">
        <v>1238</v>
      </c>
      <c r="B492" s="157">
        <v>4582</v>
      </c>
      <c r="C492" s="32" t="s">
        <v>1239</v>
      </c>
      <c r="D492" s="32"/>
      <c r="E492" s="173">
        <v>44.9</v>
      </c>
      <c r="F492" s="34" t="s">
        <v>756</v>
      </c>
    </row>
    <row r="493" spans="1:7" hidden="1" x14ac:dyDescent="0.2">
      <c r="A493" s="238" t="s">
        <v>520</v>
      </c>
      <c r="B493" s="157">
        <v>7528</v>
      </c>
      <c r="C493" s="32" t="s">
        <v>1304</v>
      </c>
      <c r="D493" s="32"/>
      <c r="E493" s="173">
        <v>88.289999999999992</v>
      </c>
      <c r="F493" s="34" t="s">
        <v>756</v>
      </c>
    </row>
    <row r="494" spans="1:7" hidden="1" x14ac:dyDescent="0.2">
      <c r="A494" s="238" t="s">
        <v>3138</v>
      </c>
      <c r="B494" s="157" t="s">
        <v>4909</v>
      </c>
      <c r="C494" s="32" t="s">
        <v>4340</v>
      </c>
      <c r="D494" s="32"/>
      <c r="E494" s="173">
        <v>280.75</v>
      </c>
      <c r="F494" s="34" t="s">
        <v>756</v>
      </c>
    </row>
    <row r="495" spans="1:7" hidden="1" x14ac:dyDescent="0.2">
      <c r="A495" s="241" t="s">
        <v>7446</v>
      </c>
      <c r="B495" s="157">
        <v>12014</v>
      </c>
      <c r="C495" s="158" t="s">
        <v>7447</v>
      </c>
      <c r="D495" s="32"/>
      <c r="E495" s="173">
        <v>280.75</v>
      </c>
      <c r="F495" s="93" t="s">
        <v>756</v>
      </c>
      <c r="G495" s="162"/>
    </row>
    <row r="496" spans="1:7" hidden="1" x14ac:dyDescent="0.2">
      <c r="A496" s="238" t="s">
        <v>2883</v>
      </c>
      <c r="B496" s="157">
        <v>10319</v>
      </c>
      <c r="C496" s="32" t="s">
        <v>2475</v>
      </c>
      <c r="D496" s="32"/>
      <c r="E496" s="173">
        <v>150</v>
      </c>
      <c r="F496" s="34" t="s">
        <v>756</v>
      </c>
    </row>
    <row r="497" spans="1:6" hidden="1" x14ac:dyDescent="0.2">
      <c r="A497" s="238" t="s">
        <v>3061</v>
      </c>
      <c r="B497" s="157">
        <v>11414</v>
      </c>
      <c r="C497" s="32" t="s">
        <v>2475</v>
      </c>
      <c r="D497" s="32"/>
      <c r="E497" s="173">
        <v>150</v>
      </c>
      <c r="F497" s="34" t="s">
        <v>756</v>
      </c>
    </row>
    <row r="498" spans="1:6" hidden="1" x14ac:dyDescent="0.2">
      <c r="A498" s="238" t="s">
        <v>3062</v>
      </c>
      <c r="B498" s="157">
        <v>10328</v>
      </c>
      <c r="C498" s="32" t="s">
        <v>2475</v>
      </c>
      <c r="D498" s="32"/>
      <c r="E498" s="173">
        <v>150</v>
      </c>
      <c r="F498" s="34" t="s">
        <v>756</v>
      </c>
    </row>
    <row r="499" spans="1:6" hidden="1" x14ac:dyDescent="0.2">
      <c r="A499" s="238" t="s">
        <v>3139</v>
      </c>
      <c r="B499" s="157" t="s">
        <v>4910</v>
      </c>
      <c r="C499" s="32" t="s">
        <v>2494</v>
      </c>
      <c r="D499" s="32"/>
      <c r="E499" s="173">
        <v>144</v>
      </c>
      <c r="F499" s="34" t="s">
        <v>756</v>
      </c>
    </row>
    <row r="500" spans="1:6" hidden="1" x14ac:dyDescent="0.2">
      <c r="A500" s="238" t="s">
        <v>3896</v>
      </c>
      <c r="B500" s="157" t="s">
        <v>5382</v>
      </c>
      <c r="C500" s="32">
        <v>87496</v>
      </c>
      <c r="D500" s="32"/>
      <c r="E500" s="173">
        <v>150</v>
      </c>
      <c r="F500" s="34" t="s">
        <v>756</v>
      </c>
    </row>
    <row r="501" spans="1:6" hidden="1" x14ac:dyDescent="0.2">
      <c r="A501" s="238" t="s">
        <v>3063</v>
      </c>
      <c r="B501" s="157">
        <v>10327</v>
      </c>
      <c r="C501" s="32" t="s">
        <v>2475</v>
      </c>
      <c r="D501" s="32"/>
      <c r="E501" s="173">
        <v>150</v>
      </c>
      <c r="F501" s="34" t="s">
        <v>756</v>
      </c>
    </row>
    <row r="502" spans="1:6" hidden="1" x14ac:dyDescent="0.2">
      <c r="A502" s="238" t="s">
        <v>3363</v>
      </c>
      <c r="B502" s="157" t="s">
        <v>4989</v>
      </c>
      <c r="C502" s="32" t="s">
        <v>2475</v>
      </c>
      <c r="D502" s="32"/>
      <c r="E502" s="173">
        <v>150</v>
      </c>
      <c r="F502" s="34" t="s">
        <v>756</v>
      </c>
    </row>
    <row r="503" spans="1:6" hidden="1" x14ac:dyDescent="0.2">
      <c r="A503" s="238" t="s">
        <v>3218</v>
      </c>
      <c r="B503" s="157">
        <v>4586</v>
      </c>
      <c r="C503" s="32" t="s">
        <v>4380</v>
      </c>
      <c r="D503" s="32"/>
      <c r="E503" s="173">
        <v>65.5</v>
      </c>
      <c r="F503" s="34" t="s">
        <v>756</v>
      </c>
    </row>
    <row r="504" spans="1:6" hidden="1" x14ac:dyDescent="0.2">
      <c r="A504" s="238" t="s">
        <v>521</v>
      </c>
      <c r="B504" s="157">
        <v>545</v>
      </c>
      <c r="C504" s="32" t="s">
        <v>2430</v>
      </c>
      <c r="D504" s="32"/>
      <c r="E504" s="173">
        <v>20</v>
      </c>
      <c r="F504" s="34" t="s">
        <v>2582</v>
      </c>
    </row>
    <row r="505" spans="1:6" hidden="1" x14ac:dyDescent="0.2">
      <c r="A505" s="238" t="s">
        <v>2960</v>
      </c>
      <c r="B505" s="157">
        <v>10621</v>
      </c>
      <c r="C505" s="32" t="s">
        <v>4274</v>
      </c>
      <c r="D505" s="32"/>
      <c r="E505" s="173">
        <v>41</v>
      </c>
      <c r="F505" s="34" t="s">
        <v>756</v>
      </c>
    </row>
    <row r="506" spans="1:6" hidden="1" x14ac:dyDescent="0.2">
      <c r="A506" s="238" t="s">
        <v>1086</v>
      </c>
      <c r="B506" s="162">
        <v>10436</v>
      </c>
      <c r="C506" s="32" t="s">
        <v>1087</v>
      </c>
      <c r="D506" s="32"/>
      <c r="E506" s="173">
        <v>60.4</v>
      </c>
      <c r="F506" s="34" t="s">
        <v>756</v>
      </c>
    </row>
    <row r="507" spans="1:6" hidden="1" x14ac:dyDescent="0.2">
      <c r="A507" s="238" t="s">
        <v>1155</v>
      </c>
      <c r="B507" s="157">
        <v>10591</v>
      </c>
      <c r="C507" s="32" t="s">
        <v>1156</v>
      </c>
      <c r="D507" s="32"/>
      <c r="E507" s="173">
        <v>126</v>
      </c>
      <c r="F507" s="34" t="s">
        <v>756</v>
      </c>
    </row>
    <row r="508" spans="1:6" hidden="1" x14ac:dyDescent="0.2">
      <c r="A508" s="238" t="s">
        <v>1208</v>
      </c>
      <c r="B508" s="157">
        <v>10751</v>
      </c>
      <c r="C508" s="32" t="s">
        <v>1209</v>
      </c>
      <c r="D508" s="32"/>
      <c r="E508" s="173">
        <v>200.75</v>
      </c>
      <c r="F508" s="34" t="s">
        <v>756</v>
      </c>
    </row>
    <row r="509" spans="1:6" hidden="1" x14ac:dyDescent="0.2">
      <c r="A509" s="238" t="s">
        <v>963</v>
      </c>
      <c r="B509" s="157">
        <v>10136</v>
      </c>
      <c r="C509" s="32" t="s">
        <v>1183</v>
      </c>
      <c r="D509" s="32"/>
      <c r="E509" s="173">
        <v>94</v>
      </c>
      <c r="F509" s="34" t="s">
        <v>756</v>
      </c>
    </row>
    <row r="510" spans="1:6" hidden="1" x14ac:dyDescent="0.2">
      <c r="A510" s="238" t="s">
        <v>2855</v>
      </c>
      <c r="B510" s="157" t="s">
        <v>1765</v>
      </c>
      <c r="C510" s="32" t="s">
        <v>2314</v>
      </c>
      <c r="D510" s="32"/>
      <c r="E510" s="173">
        <v>30</v>
      </c>
      <c r="F510" s="34" t="s">
        <v>2582</v>
      </c>
    </row>
    <row r="511" spans="1:6" hidden="1" x14ac:dyDescent="0.2">
      <c r="A511" s="238" t="s">
        <v>2135</v>
      </c>
      <c r="B511" s="157">
        <v>3017</v>
      </c>
      <c r="C511" s="32" t="s">
        <v>2470</v>
      </c>
      <c r="D511" s="32"/>
      <c r="E511" s="173">
        <v>15</v>
      </c>
      <c r="F511" s="34" t="s">
        <v>2582</v>
      </c>
    </row>
    <row r="512" spans="1:6" hidden="1" x14ac:dyDescent="0.2">
      <c r="A512" s="238" t="s">
        <v>3140</v>
      </c>
      <c r="B512" s="157" t="s">
        <v>4911</v>
      </c>
      <c r="C512" s="32" t="s">
        <v>1274</v>
      </c>
      <c r="D512" s="32"/>
      <c r="E512" s="173">
        <v>59.19</v>
      </c>
      <c r="F512" s="34" t="s">
        <v>756</v>
      </c>
    </row>
    <row r="513" spans="1:6" hidden="1" x14ac:dyDescent="0.2">
      <c r="A513" s="238" t="s">
        <v>45</v>
      </c>
      <c r="B513" s="157">
        <v>6857</v>
      </c>
      <c r="C513" s="32" t="s">
        <v>2315</v>
      </c>
      <c r="D513" s="32"/>
      <c r="E513" s="173">
        <v>25</v>
      </c>
      <c r="F513" s="34" t="s">
        <v>2582</v>
      </c>
    </row>
    <row r="514" spans="1:6" hidden="1" x14ac:dyDescent="0.2">
      <c r="A514" s="238" t="s">
        <v>3321</v>
      </c>
      <c r="B514" s="157" t="s">
        <v>4964</v>
      </c>
      <c r="C514" s="32" t="s">
        <v>4426</v>
      </c>
      <c r="D514" s="32"/>
      <c r="E514" s="173">
        <v>188.2</v>
      </c>
      <c r="F514" s="34" t="s">
        <v>756</v>
      </c>
    </row>
    <row r="515" spans="1:6" hidden="1" x14ac:dyDescent="0.2">
      <c r="A515" s="238" t="s">
        <v>2724</v>
      </c>
      <c r="B515" s="157">
        <v>997</v>
      </c>
      <c r="C515" s="32" t="s">
        <v>2538</v>
      </c>
      <c r="D515" s="32"/>
      <c r="E515" s="173">
        <v>20</v>
      </c>
      <c r="F515" s="34" t="s">
        <v>2582</v>
      </c>
    </row>
    <row r="516" spans="1:6" hidden="1" x14ac:dyDescent="0.2">
      <c r="A516" s="238" t="s">
        <v>3141</v>
      </c>
      <c r="B516" s="157" t="s">
        <v>4912</v>
      </c>
      <c r="C516" s="32" t="s">
        <v>4341</v>
      </c>
      <c r="D516" s="32"/>
      <c r="E516" s="173">
        <v>115</v>
      </c>
      <c r="F516" s="34" t="s">
        <v>756</v>
      </c>
    </row>
    <row r="517" spans="1:6" hidden="1" x14ac:dyDescent="0.2">
      <c r="A517" s="238" t="s">
        <v>1069</v>
      </c>
      <c r="B517" s="157">
        <v>10412</v>
      </c>
      <c r="C517" s="32" t="s">
        <v>1070</v>
      </c>
      <c r="D517" s="32"/>
      <c r="E517" s="173">
        <v>40.03</v>
      </c>
      <c r="F517" s="34" t="s">
        <v>756</v>
      </c>
    </row>
    <row r="518" spans="1:6" hidden="1" x14ac:dyDescent="0.2">
      <c r="A518" s="238" t="s">
        <v>3191</v>
      </c>
      <c r="B518" s="157">
        <v>11862</v>
      </c>
      <c r="C518" s="32" t="s">
        <v>4369</v>
      </c>
      <c r="D518" s="32"/>
      <c r="E518" s="173">
        <v>64.52000000000001</v>
      </c>
      <c r="F518" s="34" t="s">
        <v>756</v>
      </c>
    </row>
    <row r="519" spans="1:6" hidden="1" x14ac:dyDescent="0.2">
      <c r="A519" s="238" t="s">
        <v>821</v>
      </c>
      <c r="B519" s="157">
        <v>1120</v>
      </c>
      <c r="C519" s="32" t="s">
        <v>2244</v>
      </c>
      <c r="D519" s="32"/>
      <c r="E519" s="173">
        <v>50</v>
      </c>
      <c r="F519" s="34" t="s">
        <v>2582</v>
      </c>
    </row>
    <row r="520" spans="1:6" hidden="1" x14ac:dyDescent="0.2">
      <c r="A520" s="245" t="s">
        <v>2136</v>
      </c>
      <c r="B520" s="157">
        <v>3103</v>
      </c>
      <c r="C520" s="32" t="s">
        <v>2459</v>
      </c>
      <c r="D520" s="32" t="s">
        <v>4032</v>
      </c>
      <c r="E520" s="173">
        <v>35</v>
      </c>
      <c r="F520" s="34" t="s">
        <v>2582</v>
      </c>
    </row>
    <row r="521" spans="1:6" hidden="1" x14ac:dyDescent="0.2">
      <c r="A521" s="238" t="s">
        <v>3219</v>
      </c>
      <c r="B521" s="157">
        <v>7406</v>
      </c>
      <c r="C521" s="32" t="s">
        <v>4364</v>
      </c>
      <c r="D521" s="32"/>
      <c r="E521" s="173">
        <v>91</v>
      </c>
      <c r="F521" s="34" t="s">
        <v>756</v>
      </c>
    </row>
    <row r="522" spans="1:6" hidden="1" x14ac:dyDescent="0.2">
      <c r="A522" s="238" t="s">
        <v>2037</v>
      </c>
      <c r="B522" s="157" t="s">
        <v>1766</v>
      </c>
      <c r="C522" s="32" t="s">
        <v>2316</v>
      </c>
      <c r="D522" s="32"/>
      <c r="E522" s="173">
        <v>20</v>
      </c>
      <c r="F522" s="34" t="s">
        <v>2582</v>
      </c>
    </row>
    <row r="523" spans="1:6" hidden="1" x14ac:dyDescent="0.2">
      <c r="A523" s="238" t="s">
        <v>1197</v>
      </c>
      <c r="B523" s="157">
        <v>10705</v>
      </c>
      <c r="C523" s="32" t="s">
        <v>1198</v>
      </c>
      <c r="D523" s="32"/>
      <c r="E523" s="173">
        <v>34.65</v>
      </c>
      <c r="F523" s="34" t="s">
        <v>756</v>
      </c>
    </row>
    <row r="524" spans="1:6" hidden="1" x14ac:dyDescent="0.2">
      <c r="A524" s="238" t="s">
        <v>1394</v>
      </c>
      <c r="B524" s="157">
        <v>5513</v>
      </c>
      <c r="C524" s="32" t="s">
        <v>2245</v>
      </c>
      <c r="D524" s="32"/>
      <c r="E524" s="173">
        <v>100</v>
      </c>
      <c r="F524" s="34" t="s">
        <v>2582</v>
      </c>
    </row>
    <row r="525" spans="1:6" hidden="1" x14ac:dyDescent="0.2">
      <c r="A525" s="238" t="s">
        <v>2981</v>
      </c>
      <c r="B525" s="157">
        <v>10622</v>
      </c>
      <c r="C525" s="32" t="s">
        <v>1320</v>
      </c>
      <c r="D525" s="32"/>
      <c r="E525" s="173">
        <v>49.879999999999995</v>
      </c>
      <c r="F525" s="34" t="s">
        <v>756</v>
      </c>
    </row>
    <row r="526" spans="1:6" hidden="1" x14ac:dyDescent="0.2">
      <c r="A526" s="238" t="s">
        <v>2586</v>
      </c>
      <c r="B526" s="157">
        <v>11428</v>
      </c>
      <c r="C526" s="32" t="s">
        <v>4296</v>
      </c>
      <c r="D526" s="32" t="s">
        <v>4096</v>
      </c>
      <c r="E526" s="173">
        <v>280.75</v>
      </c>
      <c r="F526" s="34" t="s">
        <v>756</v>
      </c>
    </row>
    <row r="527" spans="1:6" hidden="1" x14ac:dyDescent="0.2">
      <c r="A527" s="238" t="s">
        <v>3220</v>
      </c>
      <c r="B527" s="157">
        <v>10111</v>
      </c>
      <c r="C527" s="32" t="s">
        <v>4381</v>
      </c>
      <c r="D527" s="32"/>
      <c r="E527" s="173">
        <v>120</v>
      </c>
      <c r="F527" s="34" t="s">
        <v>756</v>
      </c>
    </row>
    <row r="528" spans="1:6" hidden="1" x14ac:dyDescent="0.2">
      <c r="A528" s="238" t="s">
        <v>3322</v>
      </c>
      <c r="B528" s="157" t="s">
        <v>4965</v>
      </c>
      <c r="C528" s="32" t="s">
        <v>2313</v>
      </c>
      <c r="D528" s="32"/>
      <c r="E528" s="173">
        <v>102.75</v>
      </c>
      <c r="F528" s="34" t="s">
        <v>756</v>
      </c>
    </row>
    <row r="529" spans="1:6" hidden="1" x14ac:dyDescent="0.2">
      <c r="A529" s="238" t="s">
        <v>2038</v>
      </c>
      <c r="B529" s="157" t="s">
        <v>1767</v>
      </c>
      <c r="C529" s="32">
        <v>80307</v>
      </c>
      <c r="D529" s="32"/>
      <c r="E529" s="173">
        <v>100</v>
      </c>
      <c r="F529" s="34" t="s">
        <v>2582</v>
      </c>
    </row>
    <row r="530" spans="1:6" hidden="1" x14ac:dyDescent="0.2">
      <c r="A530" s="238" t="s">
        <v>3928</v>
      </c>
      <c r="B530" s="157">
        <v>11140</v>
      </c>
      <c r="C530" s="32" t="s">
        <v>4707</v>
      </c>
      <c r="D530" s="32" t="s">
        <v>7390</v>
      </c>
      <c r="E530" s="173">
        <v>375</v>
      </c>
      <c r="F530" s="34" t="s">
        <v>756</v>
      </c>
    </row>
    <row r="531" spans="1:6" hidden="1" x14ac:dyDescent="0.2">
      <c r="A531" s="238" t="s">
        <v>2816</v>
      </c>
      <c r="B531" s="157" t="s">
        <v>1764</v>
      </c>
      <c r="C531" s="32" t="s">
        <v>2313</v>
      </c>
      <c r="D531" s="32"/>
      <c r="E531" s="173">
        <v>50</v>
      </c>
      <c r="F531" s="34" t="s">
        <v>2582</v>
      </c>
    </row>
    <row r="532" spans="1:6" hidden="1" x14ac:dyDescent="0.2">
      <c r="A532" s="245" t="s">
        <v>2817</v>
      </c>
      <c r="B532" s="157" t="s">
        <v>2587</v>
      </c>
      <c r="C532" s="32" t="s">
        <v>1338</v>
      </c>
      <c r="D532" s="32"/>
      <c r="E532" s="173">
        <v>48</v>
      </c>
      <c r="F532" s="34" t="s">
        <v>756</v>
      </c>
    </row>
    <row r="533" spans="1:6" hidden="1" x14ac:dyDescent="0.2">
      <c r="A533" s="238" t="s">
        <v>2039</v>
      </c>
      <c r="B533" s="157">
        <v>7951</v>
      </c>
      <c r="C533" s="32">
        <v>80307</v>
      </c>
      <c r="D533" s="32"/>
      <c r="E533" s="173">
        <v>269</v>
      </c>
      <c r="F533" s="34" t="s">
        <v>2582</v>
      </c>
    </row>
    <row r="534" spans="1:6" hidden="1" x14ac:dyDescent="0.2">
      <c r="A534" s="238" t="s">
        <v>3090</v>
      </c>
      <c r="B534" s="157">
        <v>3019</v>
      </c>
      <c r="C534" s="32" t="s">
        <v>2470</v>
      </c>
      <c r="D534" s="32"/>
      <c r="E534" s="173">
        <v>35</v>
      </c>
      <c r="F534" s="34" t="s">
        <v>2582</v>
      </c>
    </row>
    <row r="535" spans="1:6" hidden="1" x14ac:dyDescent="0.2">
      <c r="A535" s="238" t="s">
        <v>3358</v>
      </c>
      <c r="B535" s="157" t="s">
        <v>4984</v>
      </c>
      <c r="C535" s="32" t="s">
        <v>4433</v>
      </c>
      <c r="D535" s="32"/>
      <c r="E535" s="173">
        <v>670</v>
      </c>
      <c r="F535" s="34" t="s">
        <v>756</v>
      </c>
    </row>
    <row r="536" spans="1:6" hidden="1" x14ac:dyDescent="0.2">
      <c r="A536" s="238" t="s">
        <v>234</v>
      </c>
      <c r="B536" s="157" t="s">
        <v>1842</v>
      </c>
      <c r="C536" s="32" t="s">
        <v>2495</v>
      </c>
      <c r="D536" s="32"/>
      <c r="E536" s="173">
        <v>15</v>
      </c>
      <c r="F536" s="34" t="s">
        <v>2582</v>
      </c>
    </row>
    <row r="537" spans="1:6" hidden="1" x14ac:dyDescent="0.2">
      <c r="A537" s="238" t="s">
        <v>235</v>
      </c>
      <c r="B537" s="157" t="s">
        <v>1843</v>
      </c>
      <c r="C537" s="32" t="s">
        <v>2496</v>
      </c>
      <c r="D537" s="32"/>
      <c r="E537" s="173">
        <v>15</v>
      </c>
      <c r="F537" s="34" t="s">
        <v>2582</v>
      </c>
    </row>
    <row r="538" spans="1:6" hidden="1" x14ac:dyDescent="0.2">
      <c r="A538" s="238" t="s">
        <v>1639</v>
      </c>
      <c r="B538" s="157">
        <v>4529</v>
      </c>
      <c r="C538" s="32" t="s">
        <v>2497</v>
      </c>
      <c r="D538" s="32"/>
      <c r="E538" s="173">
        <v>60</v>
      </c>
      <c r="F538" s="34" t="s">
        <v>2582</v>
      </c>
    </row>
    <row r="539" spans="1:6" hidden="1" x14ac:dyDescent="0.2">
      <c r="A539" s="238" t="s">
        <v>236</v>
      </c>
      <c r="B539" s="157" t="s">
        <v>1844</v>
      </c>
      <c r="C539" s="32" t="s">
        <v>2498</v>
      </c>
      <c r="D539" s="32"/>
      <c r="E539" s="173">
        <v>15</v>
      </c>
      <c r="F539" s="34" t="s">
        <v>2582</v>
      </c>
    </row>
    <row r="540" spans="1:6" hidden="1" x14ac:dyDescent="0.2">
      <c r="A540" s="238" t="s">
        <v>237</v>
      </c>
      <c r="B540" s="157" t="s">
        <v>1845</v>
      </c>
      <c r="C540" s="32" t="s">
        <v>2498</v>
      </c>
      <c r="D540" s="32"/>
      <c r="E540" s="173">
        <v>15</v>
      </c>
      <c r="F540" s="34" t="s">
        <v>2582</v>
      </c>
    </row>
    <row r="541" spans="1:6" hidden="1" x14ac:dyDescent="0.2">
      <c r="A541" s="238" t="s">
        <v>1258</v>
      </c>
      <c r="B541" s="157">
        <v>5532</v>
      </c>
      <c r="C541" s="32" t="s">
        <v>1239</v>
      </c>
      <c r="D541" s="32"/>
      <c r="E541" s="173">
        <v>40</v>
      </c>
      <c r="F541" s="34" t="s">
        <v>756</v>
      </c>
    </row>
    <row r="542" spans="1:6" hidden="1" x14ac:dyDescent="0.2">
      <c r="A542" s="238" t="s">
        <v>3144</v>
      </c>
      <c r="B542" s="157" t="s">
        <v>4914</v>
      </c>
      <c r="C542" s="32" t="s">
        <v>4343</v>
      </c>
      <c r="D542" s="32"/>
      <c r="E542" s="173">
        <v>143.11000000000001</v>
      </c>
      <c r="F542" s="34" t="s">
        <v>756</v>
      </c>
    </row>
    <row r="543" spans="1:6" ht="14.25" hidden="1" customHeight="1" x14ac:dyDescent="0.2">
      <c r="A543" s="238" t="s">
        <v>3544</v>
      </c>
      <c r="B543" s="157" t="s">
        <v>5153</v>
      </c>
      <c r="C543" s="32" t="s">
        <v>1183</v>
      </c>
      <c r="D543" s="32"/>
      <c r="E543" s="173">
        <v>220</v>
      </c>
      <c r="F543" s="34" t="s">
        <v>756</v>
      </c>
    </row>
    <row r="544" spans="1:6" hidden="1" x14ac:dyDescent="0.2">
      <c r="A544" s="238" t="s">
        <v>3545</v>
      </c>
      <c r="B544" s="157" t="s">
        <v>5154</v>
      </c>
      <c r="C544" s="32" t="s">
        <v>4489</v>
      </c>
      <c r="D544" s="32"/>
      <c r="E544" s="173">
        <v>293.2</v>
      </c>
      <c r="F544" s="34" t="s">
        <v>756</v>
      </c>
    </row>
    <row r="545" spans="1:7" hidden="1" x14ac:dyDescent="0.2">
      <c r="A545" s="238" t="s">
        <v>1624</v>
      </c>
      <c r="B545" s="157">
        <v>5535</v>
      </c>
      <c r="C545" s="32" t="s">
        <v>2476</v>
      </c>
      <c r="D545" s="32"/>
      <c r="E545" s="173">
        <v>525</v>
      </c>
      <c r="F545" s="34" t="s">
        <v>2582</v>
      </c>
    </row>
    <row r="546" spans="1:7" hidden="1" x14ac:dyDescent="0.2">
      <c r="A546" s="238" t="s">
        <v>2742</v>
      </c>
      <c r="B546" s="157">
        <v>3062</v>
      </c>
      <c r="C546" s="32" t="s">
        <v>2441</v>
      </c>
      <c r="D546" s="32" t="s">
        <v>4031</v>
      </c>
      <c r="E546" s="173">
        <v>15</v>
      </c>
      <c r="F546" s="34" t="s">
        <v>2582</v>
      </c>
    </row>
    <row r="547" spans="1:7" hidden="1" x14ac:dyDescent="0.2">
      <c r="A547" s="238" t="s">
        <v>3145</v>
      </c>
      <c r="B547" s="157" t="s">
        <v>4915</v>
      </c>
      <c r="C547" s="32" t="s">
        <v>4344</v>
      </c>
      <c r="D547" s="32"/>
      <c r="E547" s="173">
        <v>212.86</v>
      </c>
      <c r="F547" s="34" t="s">
        <v>756</v>
      </c>
    </row>
    <row r="548" spans="1:7" hidden="1" x14ac:dyDescent="0.2">
      <c r="A548" s="238" t="s">
        <v>1062</v>
      </c>
      <c r="B548" s="157">
        <v>10282</v>
      </c>
      <c r="C548" s="32" t="s">
        <v>1063</v>
      </c>
      <c r="D548" s="32"/>
      <c r="E548" s="173">
        <v>49</v>
      </c>
      <c r="F548" s="34" t="s">
        <v>756</v>
      </c>
    </row>
    <row r="549" spans="1:7" hidden="1" x14ac:dyDescent="0.2">
      <c r="A549" s="238" t="s">
        <v>3353</v>
      </c>
      <c r="B549" s="157" t="s">
        <v>4980</v>
      </c>
      <c r="C549" s="32">
        <v>87798</v>
      </c>
      <c r="D549" s="32"/>
      <c r="E549" s="173">
        <v>399.54</v>
      </c>
      <c r="F549" s="34" t="s">
        <v>756</v>
      </c>
    </row>
    <row r="550" spans="1:7" hidden="1" x14ac:dyDescent="0.2">
      <c r="A550" s="238" t="s">
        <v>3904</v>
      </c>
      <c r="B550" s="157" t="s">
        <v>5390</v>
      </c>
      <c r="C550" s="32">
        <v>83520</v>
      </c>
      <c r="D550" s="32"/>
      <c r="E550" s="173">
        <v>145</v>
      </c>
      <c r="F550" s="34" t="s">
        <v>756</v>
      </c>
    </row>
    <row r="551" spans="1:7" hidden="1" x14ac:dyDescent="0.2">
      <c r="A551" s="238" t="s">
        <v>2040</v>
      </c>
      <c r="B551" s="157">
        <v>6151</v>
      </c>
      <c r="C551" s="32" t="s">
        <v>2317</v>
      </c>
      <c r="D551" s="32"/>
      <c r="E551" s="173">
        <v>20</v>
      </c>
      <c r="F551" s="34" t="s">
        <v>2582</v>
      </c>
    </row>
    <row r="552" spans="1:7" hidden="1" x14ac:dyDescent="0.2">
      <c r="A552" s="238" t="s">
        <v>152</v>
      </c>
      <c r="B552" s="157">
        <v>6015</v>
      </c>
      <c r="C552" s="32" t="s">
        <v>2318</v>
      </c>
      <c r="D552" s="32"/>
      <c r="E552" s="173">
        <v>20</v>
      </c>
      <c r="F552" s="34" t="s">
        <v>2582</v>
      </c>
    </row>
    <row r="553" spans="1:7" hidden="1" x14ac:dyDescent="0.2">
      <c r="A553" s="238" t="s">
        <v>1549</v>
      </c>
      <c r="B553" s="157">
        <v>6075</v>
      </c>
      <c r="C553" s="32" t="s">
        <v>2319</v>
      </c>
      <c r="D553" s="32"/>
      <c r="E553" s="173">
        <v>25</v>
      </c>
      <c r="F553" s="34" t="s">
        <v>2582</v>
      </c>
    </row>
    <row r="554" spans="1:7" hidden="1" x14ac:dyDescent="0.2">
      <c r="A554" s="238" t="s">
        <v>2041</v>
      </c>
      <c r="B554" s="157">
        <v>6071</v>
      </c>
      <c r="C554" s="32" t="s">
        <v>2320</v>
      </c>
      <c r="D554" s="32"/>
      <c r="E554" s="173">
        <v>20</v>
      </c>
      <c r="F554" s="34" t="s">
        <v>2582</v>
      </c>
    </row>
    <row r="555" spans="1:7" hidden="1" x14ac:dyDescent="0.2">
      <c r="A555" s="238" t="s">
        <v>238</v>
      </c>
      <c r="B555" s="157" t="s">
        <v>1846</v>
      </c>
      <c r="C555" s="32" t="s">
        <v>1374</v>
      </c>
      <c r="D555" s="32"/>
      <c r="E555" s="173">
        <v>20</v>
      </c>
      <c r="F555" s="34" t="s">
        <v>2582</v>
      </c>
    </row>
    <row r="556" spans="1:7" hidden="1" x14ac:dyDescent="0.2">
      <c r="A556" s="238" t="s">
        <v>536</v>
      </c>
      <c r="B556" s="157" t="s">
        <v>1847</v>
      </c>
      <c r="C556" s="32" t="s">
        <v>534</v>
      </c>
      <c r="D556" s="32"/>
      <c r="E556" s="173">
        <v>40</v>
      </c>
      <c r="F556" s="34" t="s">
        <v>2582</v>
      </c>
      <c r="G556" s="7" t="s">
        <v>7433</v>
      </c>
    </row>
    <row r="557" spans="1:7" hidden="1" x14ac:dyDescent="0.2">
      <c r="A557" s="238" t="s">
        <v>239</v>
      </c>
      <c r="B557" s="157" t="s">
        <v>1848</v>
      </c>
      <c r="C557" s="32" t="s">
        <v>534</v>
      </c>
      <c r="D557" s="32" t="s">
        <v>4045</v>
      </c>
      <c r="E557" s="173">
        <v>40</v>
      </c>
      <c r="F557" s="34" t="s">
        <v>2582</v>
      </c>
    </row>
    <row r="558" spans="1:7" hidden="1" x14ac:dyDescent="0.2">
      <c r="A558" s="238" t="s">
        <v>3221</v>
      </c>
      <c r="B558" s="157">
        <v>10717</v>
      </c>
      <c r="C558" s="32" t="s">
        <v>4382</v>
      </c>
      <c r="D558" s="32"/>
      <c r="E558" s="173">
        <v>45.67</v>
      </c>
      <c r="F558" s="34" t="s">
        <v>756</v>
      </c>
    </row>
    <row r="559" spans="1:7" hidden="1" x14ac:dyDescent="0.2">
      <c r="A559" s="238" t="s">
        <v>1259</v>
      </c>
      <c r="B559" s="157">
        <v>5543</v>
      </c>
      <c r="C559" s="32" t="s">
        <v>1260</v>
      </c>
      <c r="D559" s="32"/>
      <c r="E559" s="173">
        <v>35.56</v>
      </c>
      <c r="F559" s="34" t="s">
        <v>756</v>
      </c>
    </row>
    <row r="560" spans="1:7" hidden="1" x14ac:dyDescent="0.2">
      <c r="A560" s="238" t="s">
        <v>3897</v>
      </c>
      <c r="B560" s="157" t="s">
        <v>5383</v>
      </c>
      <c r="C560" s="32">
        <v>87799</v>
      </c>
      <c r="D560" s="32"/>
      <c r="E560" s="173">
        <v>150</v>
      </c>
      <c r="F560" s="34" t="s">
        <v>756</v>
      </c>
    </row>
    <row r="561" spans="1:6" hidden="1" x14ac:dyDescent="0.2">
      <c r="A561" s="238" t="s">
        <v>3281</v>
      </c>
      <c r="B561" s="157">
        <v>10883</v>
      </c>
      <c r="C561" s="32" t="s">
        <v>2477</v>
      </c>
      <c r="D561" s="32"/>
      <c r="E561" s="173">
        <v>139</v>
      </c>
      <c r="F561" s="34" t="s">
        <v>756</v>
      </c>
    </row>
    <row r="562" spans="1:6" hidden="1" x14ac:dyDescent="0.2">
      <c r="A562" s="238" t="s">
        <v>2926</v>
      </c>
      <c r="B562" s="157">
        <v>3123</v>
      </c>
      <c r="C562" s="32" t="s">
        <v>2477</v>
      </c>
      <c r="D562" s="32"/>
      <c r="E562" s="173">
        <v>50</v>
      </c>
      <c r="F562" s="34" t="s">
        <v>2582</v>
      </c>
    </row>
    <row r="563" spans="1:6" hidden="1" x14ac:dyDescent="0.2">
      <c r="A563" s="238" t="s">
        <v>3259</v>
      </c>
      <c r="B563" s="157">
        <v>10824</v>
      </c>
      <c r="C563" s="32" t="s">
        <v>4401</v>
      </c>
      <c r="D563" s="32"/>
      <c r="E563" s="173">
        <v>248.2</v>
      </c>
      <c r="F563" s="34" t="s">
        <v>756</v>
      </c>
    </row>
    <row r="564" spans="1:6" hidden="1" x14ac:dyDescent="0.2">
      <c r="A564" s="238" t="s">
        <v>3911</v>
      </c>
      <c r="B564" s="157" t="s">
        <v>5396</v>
      </c>
      <c r="C564" s="32">
        <v>87798</v>
      </c>
      <c r="D564" s="32"/>
      <c r="E564" s="173">
        <v>150</v>
      </c>
      <c r="F564" s="34" t="s">
        <v>756</v>
      </c>
    </row>
    <row r="565" spans="1:6" hidden="1" x14ac:dyDescent="0.2">
      <c r="A565" s="238" t="s">
        <v>3364</v>
      </c>
      <c r="B565" s="157" t="s">
        <v>4990</v>
      </c>
      <c r="C565" s="32" t="s">
        <v>1041</v>
      </c>
      <c r="D565" s="32"/>
      <c r="E565" s="173">
        <v>150</v>
      </c>
      <c r="F565" s="34" t="s">
        <v>756</v>
      </c>
    </row>
    <row r="566" spans="1:6" hidden="1" x14ac:dyDescent="0.2">
      <c r="A566" s="238" t="s">
        <v>2160</v>
      </c>
      <c r="B566" s="157">
        <v>11978</v>
      </c>
      <c r="C566" s="32">
        <v>87798</v>
      </c>
      <c r="D566" s="32"/>
      <c r="E566" s="173">
        <v>105</v>
      </c>
      <c r="F566" s="93" t="s">
        <v>2582</v>
      </c>
    </row>
    <row r="567" spans="1:6" hidden="1" x14ac:dyDescent="0.2">
      <c r="A567" s="238" t="s">
        <v>3898</v>
      </c>
      <c r="B567" s="157" t="s">
        <v>5384</v>
      </c>
      <c r="C567" s="32">
        <v>87799</v>
      </c>
      <c r="D567" s="32"/>
      <c r="E567" s="173">
        <v>150</v>
      </c>
      <c r="F567" s="34" t="s">
        <v>756</v>
      </c>
    </row>
    <row r="568" spans="1:6" hidden="1" x14ac:dyDescent="0.2">
      <c r="A568" s="238" t="s">
        <v>1277</v>
      </c>
      <c r="B568" s="157">
        <v>6960</v>
      </c>
      <c r="C568" s="32" t="s">
        <v>1278</v>
      </c>
      <c r="D568" s="32"/>
      <c r="E568" s="173">
        <v>80.92</v>
      </c>
      <c r="F568" s="34" t="s">
        <v>756</v>
      </c>
    </row>
    <row r="569" spans="1:6" hidden="1" x14ac:dyDescent="0.2">
      <c r="A569" s="238" t="s">
        <v>2042</v>
      </c>
      <c r="B569" s="157" t="s">
        <v>1768</v>
      </c>
      <c r="C569" s="32" t="s">
        <v>2321</v>
      </c>
      <c r="D569" s="32"/>
      <c r="E569" s="173">
        <v>30</v>
      </c>
      <c r="F569" s="34" t="s">
        <v>2582</v>
      </c>
    </row>
    <row r="570" spans="1:6" hidden="1" x14ac:dyDescent="0.2">
      <c r="A570" s="238" t="s">
        <v>2239</v>
      </c>
      <c r="B570" s="157" t="s">
        <v>1868</v>
      </c>
      <c r="C570" s="32" t="s">
        <v>2580</v>
      </c>
      <c r="D570" s="32"/>
      <c r="E570" s="173">
        <v>25</v>
      </c>
      <c r="F570" s="34" t="s">
        <v>2582</v>
      </c>
    </row>
    <row r="571" spans="1:6" hidden="1" x14ac:dyDescent="0.2">
      <c r="A571" s="238" t="s">
        <v>2043</v>
      </c>
      <c r="B571" s="157" t="s">
        <v>1769</v>
      </c>
      <c r="C571" s="32" t="s">
        <v>2322</v>
      </c>
      <c r="D571" s="32"/>
      <c r="E571" s="173">
        <v>35</v>
      </c>
      <c r="F571" s="34" t="s">
        <v>2582</v>
      </c>
    </row>
    <row r="572" spans="1:6" hidden="1" x14ac:dyDescent="0.2">
      <c r="A572" s="238" t="s">
        <v>1162</v>
      </c>
      <c r="B572" s="157">
        <v>10597</v>
      </c>
      <c r="C572" s="32" t="s">
        <v>1163</v>
      </c>
      <c r="D572" s="32"/>
      <c r="E572" s="173">
        <v>45</v>
      </c>
      <c r="F572" s="34" t="s">
        <v>756</v>
      </c>
    </row>
    <row r="573" spans="1:6" hidden="1" x14ac:dyDescent="0.2">
      <c r="A573" s="238" t="s">
        <v>1120</v>
      </c>
      <c r="B573" s="157" t="s">
        <v>1121</v>
      </c>
      <c r="C573" s="32" t="s">
        <v>1122</v>
      </c>
      <c r="D573" s="32"/>
      <c r="E573" s="173">
        <v>52</v>
      </c>
      <c r="F573" s="34" t="s">
        <v>756</v>
      </c>
    </row>
    <row r="574" spans="1:6" hidden="1" x14ac:dyDescent="0.2">
      <c r="A574" s="238" t="s">
        <v>3260</v>
      </c>
      <c r="B574" s="157">
        <v>10787</v>
      </c>
      <c r="C574" s="32" t="s">
        <v>4341</v>
      </c>
      <c r="D574" s="32" t="s">
        <v>4124</v>
      </c>
      <c r="E574" s="173">
        <v>275</v>
      </c>
      <c r="F574" s="34" t="s">
        <v>756</v>
      </c>
    </row>
    <row r="575" spans="1:6" hidden="1" x14ac:dyDescent="0.2">
      <c r="A575" s="238" t="s">
        <v>240</v>
      </c>
      <c r="B575" s="157">
        <v>6716</v>
      </c>
      <c r="C575" s="32" t="s">
        <v>2323</v>
      </c>
      <c r="D575" s="32"/>
      <c r="E575" s="173">
        <v>25</v>
      </c>
      <c r="F575" s="34" t="s">
        <v>2582</v>
      </c>
    </row>
    <row r="576" spans="1:6" hidden="1" x14ac:dyDescent="0.2">
      <c r="A576" s="238" t="s">
        <v>1132</v>
      </c>
      <c r="B576" s="157">
        <v>10542</v>
      </c>
      <c r="C576" s="32" t="s">
        <v>1133</v>
      </c>
      <c r="D576" s="32"/>
      <c r="E576" s="173">
        <v>40.840000000000003</v>
      </c>
      <c r="F576" s="34" t="s">
        <v>756</v>
      </c>
    </row>
    <row r="577" spans="1:6" hidden="1" x14ac:dyDescent="0.2">
      <c r="A577" s="238" t="s">
        <v>1013</v>
      </c>
      <c r="B577" s="157">
        <v>57114</v>
      </c>
      <c r="C577" s="32" t="s">
        <v>4191</v>
      </c>
      <c r="D577" s="32" t="s">
        <v>4017</v>
      </c>
      <c r="E577" s="173">
        <v>40.840000000000003</v>
      </c>
      <c r="F577" s="34" t="s">
        <v>756</v>
      </c>
    </row>
    <row r="578" spans="1:6" hidden="1" x14ac:dyDescent="0.2">
      <c r="A578" s="245" t="s">
        <v>2671</v>
      </c>
      <c r="B578" s="157" t="s">
        <v>2587</v>
      </c>
      <c r="C578" s="32">
        <v>80321</v>
      </c>
      <c r="D578" s="32"/>
      <c r="E578" s="173">
        <v>61.95</v>
      </c>
      <c r="F578" s="34" t="s">
        <v>756</v>
      </c>
    </row>
    <row r="579" spans="1:6" hidden="1" x14ac:dyDescent="0.2">
      <c r="A579" s="238" t="s">
        <v>241</v>
      </c>
      <c r="B579" s="157">
        <v>6853</v>
      </c>
      <c r="C579" s="32" t="s">
        <v>2324</v>
      </c>
      <c r="D579" s="32"/>
      <c r="E579" s="173">
        <v>25</v>
      </c>
      <c r="F579" s="34" t="s">
        <v>2582</v>
      </c>
    </row>
    <row r="580" spans="1:6" hidden="1" x14ac:dyDescent="0.2">
      <c r="A580" s="238" t="s">
        <v>970</v>
      </c>
      <c r="B580" s="157">
        <v>10425</v>
      </c>
      <c r="C580" s="32">
        <v>80169</v>
      </c>
      <c r="D580" s="32"/>
      <c r="E580" s="173">
        <v>95</v>
      </c>
      <c r="F580" s="34" t="s">
        <v>756</v>
      </c>
    </row>
    <row r="581" spans="1:6" hidden="1" x14ac:dyDescent="0.2">
      <c r="A581" s="238" t="s">
        <v>3273</v>
      </c>
      <c r="B581" s="157">
        <v>10814</v>
      </c>
      <c r="C581" s="32" t="s">
        <v>4408</v>
      </c>
      <c r="D581" s="32" t="s">
        <v>4127</v>
      </c>
      <c r="E581" s="173">
        <v>392.35</v>
      </c>
      <c r="F581" s="34" t="s">
        <v>756</v>
      </c>
    </row>
    <row r="582" spans="1:6" hidden="1" x14ac:dyDescent="0.2">
      <c r="A582" s="238" t="s">
        <v>1871</v>
      </c>
      <c r="B582" s="157" t="s">
        <v>1717</v>
      </c>
      <c r="C582" s="32" t="s">
        <v>1374</v>
      </c>
      <c r="D582" s="32"/>
      <c r="E582" s="173">
        <v>20</v>
      </c>
      <c r="F582" s="34" t="s">
        <v>2582</v>
      </c>
    </row>
    <row r="583" spans="1:6" hidden="1" x14ac:dyDescent="0.2">
      <c r="A583" s="238" t="s">
        <v>3091</v>
      </c>
      <c r="B583" s="157">
        <v>3020</v>
      </c>
      <c r="C583" s="32" t="s">
        <v>2470</v>
      </c>
      <c r="D583" s="32"/>
      <c r="E583" s="173">
        <v>35</v>
      </c>
      <c r="F583" s="34" t="s">
        <v>2582</v>
      </c>
    </row>
    <row r="584" spans="1:6" hidden="1" x14ac:dyDescent="0.2">
      <c r="A584" s="238" t="s">
        <v>2161</v>
      </c>
      <c r="B584" s="157">
        <v>3397</v>
      </c>
      <c r="C584" s="32" t="s">
        <v>2478</v>
      </c>
      <c r="D584" s="32"/>
      <c r="E584" s="173">
        <v>105</v>
      </c>
      <c r="F584" s="34" t="s">
        <v>2582</v>
      </c>
    </row>
    <row r="585" spans="1:6" hidden="1" x14ac:dyDescent="0.2">
      <c r="A585" s="238" t="s">
        <v>2812</v>
      </c>
      <c r="B585" s="157">
        <v>11835</v>
      </c>
      <c r="C585" s="32" t="s">
        <v>4234</v>
      </c>
      <c r="D585" s="32"/>
      <c r="E585" s="173">
        <v>35</v>
      </c>
      <c r="F585" s="34" t="s">
        <v>2582</v>
      </c>
    </row>
    <row r="586" spans="1:6" hidden="1" x14ac:dyDescent="0.2">
      <c r="A586" s="238" t="s">
        <v>2813</v>
      </c>
      <c r="B586" s="157">
        <v>4820</v>
      </c>
      <c r="C586" s="32" t="s">
        <v>2505</v>
      </c>
      <c r="D586" s="32"/>
      <c r="E586" s="173">
        <v>35</v>
      </c>
      <c r="F586" s="34" t="s">
        <v>2582</v>
      </c>
    </row>
    <row r="587" spans="1:6" hidden="1" x14ac:dyDescent="0.2">
      <c r="A587" s="238" t="s">
        <v>3536</v>
      </c>
      <c r="B587" s="157" t="s">
        <v>5145</v>
      </c>
      <c r="C587" s="32" t="s">
        <v>961</v>
      </c>
      <c r="D587" s="32"/>
      <c r="E587" s="173">
        <v>557.9</v>
      </c>
      <c r="F587" s="34" t="s">
        <v>756</v>
      </c>
    </row>
    <row r="588" spans="1:6" hidden="1" x14ac:dyDescent="0.2">
      <c r="A588" s="238" t="s">
        <v>2207</v>
      </c>
      <c r="B588" s="157">
        <v>582</v>
      </c>
      <c r="C588" s="32" t="s">
        <v>2539</v>
      </c>
      <c r="D588" s="32"/>
      <c r="E588" s="173">
        <v>25</v>
      </c>
      <c r="F588" s="34" t="s">
        <v>2582</v>
      </c>
    </row>
    <row r="589" spans="1:6" hidden="1" x14ac:dyDescent="0.2">
      <c r="A589" s="238" t="s">
        <v>2208</v>
      </c>
      <c r="B589" s="157">
        <v>519</v>
      </c>
      <c r="C589" s="32" t="s">
        <v>2540</v>
      </c>
      <c r="D589" s="32"/>
      <c r="E589" s="173">
        <v>25</v>
      </c>
      <c r="F589" s="34" t="s">
        <v>2582</v>
      </c>
    </row>
    <row r="590" spans="1:6" hidden="1" x14ac:dyDescent="0.2">
      <c r="A590" s="238" t="s">
        <v>2209</v>
      </c>
      <c r="B590" s="157">
        <v>424</v>
      </c>
      <c r="C590" s="32" t="s">
        <v>2541</v>
      </c>
      <c r="D590" s="32"/>
      <c r="E590" s="173">
        <v>40</v>
      </c>
      <c r="F590" s="34" t="s">
        <v>2582</v>
      </c>
    </row>
    <row r="591" spans="1:6" hidden="1" x14ac:dyDescent="0.2">
      <c r="A591" s="238" t="s">
        <v>2729</v>
      </c>
      <c r="B591" s="157">
        <v>585</v>
      </c>
      <c r="C591" s="32" t="s">
        <v>2542</v>
      </c>
      <c r="D591" s="32"/>
      <c r="E591" s="173">
        <v>25</v>
      </c>
      <c r="F591" s="34" t="s">
        <v>2582</v>
      </c>
    </row>
    <row r="592" spans="1:6" hidden="1" x14ac:dyDescent="0.2">
      <c r="A592" s="238" t="s">
        <v>2210</v>
      </c>
      <c r="B592" s="157">
        <v>517</v>
      </c>
      <c r="C592" s="32" t="s">
        <v>2543</v>
      </c>
      <c r="D592" s="32"/>
      <c r="E592" s="173">
        <v>25</v>
      </c>
      <c r="F592" s="34" t="s">
        <v>2582</v>
      </c>
    </row>
    <row r="593" spans="1:6" hidden="1" x14ac:dyDescent="0.2">
      <c r="A593" s="238" t="s">
        <v>3884</v>
      </c>
      <c r="B593" s="157">
        <v>11652</v>
      </c>
      <c r="C593" s="32">
        <v>81403</v>
      </c>
      <c r="D593" s="32"/>
      <c r="E593" s="173">
        <v>185</v>
      </c>
      <c r="F593" s="34" t="s">
        <v>756</v>
      </c>
    </row>
    <row r="594" spans="1:6" hidden="1" x14ac:dyDescent="0.2">
      <c r="A594" s="238" t="s">
        <v>3883</v>
      </c>
      <c r="B594" s="157">
        <v>11651</v>
      </c>
      <c r="C594" s="32">
        <v>81403</v>
      </c>
      <c r="D594" s="32"/>
      <c r="E594" s="173">
        <v>230</v>
      </c>
      <c r="F594" s="34" t="s">
        <v>756</v>
      </c>
    </row>
    <row r="595" spans="1:6" hidden="1" x14ac:dyDescent="0.2">
      <c r="A595" s="238" t="s">
        <v>2211</v>
      </c>
      <c r="B595" s="157">
        <v>518</v>
      </c>
      <c r="C595" s="32" t="s">
        <v>2544</v>
      </c>
      <c r="D595" s="32"/>
      <c r="E595" s="173">
        <v>25</v>
      </c>
      <c r="F595" s="34" t="s">
        <v>2582</v>
      </c>
    </row>
    <row r="596" spans="1:6" hidden="1" x14ac:dyDescent="0.2">
      <c r="A596" s="238" t="s">
        <v>2212</v>
      </c>
      <c r="B596" s="157">
        <v>423</v>
      </c>
      <c r="C596" s="32" t="s">
        <v>2541</v>
      </c>
      <c r="D596" s="32" t="s">
        <v>4030</v>
      </c>
      <c r="E596" s="173">
        <v>65</v>
      </c>
      <c r="F596" s="34" t="s">
        <v>2582</v>
      </c>
    </row>
    <row r="597" spans="1:6" hidden="1" x14ac:dyDescent="0.2">
      <c r="A597" s="238" t="s">
        <v>3882</v>
      </c>
      <c r="B597" s="157">
        <v>11653</v>
      </c>
      <c r="C597" s="32">
        <v>81403</v>
      </c>
      <c r="D597" s="32"/>
      <c r="E597" s="173">
        <v>330</v>
      </c>
      <c r="F597" s="34" t="s">
        <v>756</v>
      </c>
    </row>
    <row r="598" spans="1:6" hidden="1" x14ac:dyDescent="0.2">
      <c r="A598" s="238" t="s">
        <v>3880</v>
      </c>
      <c r="B598" s="157">
        <v>11654</v>
      </c>
      <c r="C598" s="32" t="s">
        <v>4698</v>
      </c>
      <c r="D598" s="32"/>
      <c r="E598" s="173">
        <v>330</v>
      </c>
      <c r="F598" s="34" t="s">
        <v>756</v>
      </c>
    </row>
    <row r="599" spans="1:6" hidden="1" x14ac:dyDescent="0.2">
      <c r="A599" s="238" t="s">
        <v>2213</v>
      </c>
      <c r="B599" s="157">
        <v>520</v>
      </c>
      <c r="C599" s="32" t="s">
        <v>2545</v>
      </c>
      <c r="D599" s="32"/>
      <c r="E599" s="173">
        <v>25</v>
      </c>
      <c r="F599" s="34" t="s">
        <v>2582</v>
      </c>
    </row>
    <row r="600" spans="1:6" hidden="1" x14ac:dyDescent="0.2">
      <c r="A600" s="238" t="s">
        <v>2214</v>
      </c>
      <c r="B600" s="157">
        <v>581</v>
      </c>
      <c r="C600" s="32" t="s">
        <v>2546</v>
      </c>
      <c r="D600" s="32"/>
      <c r="E600" s="173">
        <v>25</v>
      </c>
      <c r="F600" s="34" t="s">
        <v>2582</v>
      </c>
    </row>
    <row r="601" spans="1:6" hidden="1" x14ac:dyDescent="0.2">
      <c r="A601" s="238" t="s">
        <v>2215</v>
      </c>
      <c r="B601" s="157">
        <v>592</v>
      </c>
      <c r="C601" s="32" t="s">
        <v>2547</v>
      </c>
      <c r="D601" s="32"/>
      <c r="E601" s="173">
        <v>25</v>
      </c>
      <c r="F601" s="34" t="s">
        <v>2582</v>
      </c>
    </row>
    <row r="602" spans="1:6" hidden="1" x14ac:dyDescent="0.2">
      <c r="A602" s="238" t="s">
        <v>3146</v>
      </c>
      <c r="B602" s="157" t="s">
        <v>4916</v>
      </c>
      <c r="C602" s="32" t="s">
        <v>4345</v>
      </c>
      <c r="D602" s="32"/>
      <c r="E602" s="173">
        <v>164.5</v>
      </c>
      <c r="F602" s="34" t="s">
        <v>756</v>
      </c>
    </row>
    <row r="603" spans="1:6" hidden="1" x14ac:dyDescent="0.2">
      <c r="A603" s="238" t="s">
        <v>2216</v>
      </c>
      <c r="B603" s="157">
        <v>413</v>
      </c>
      <c r="C603" s="32" t="s">
        <v>2548</v>
      </c>
      <c r="D603" s="32"/>
      <c r="E603" s="173">
        <v>25</v>
      </c>
      <c r="F603" s="34" t="s">
        <v>2582</v>
      </c>
    </row>
    <row r="604" spans="1:6" hidden="1" x14ac:dyDescent="0.2">
      <c r="A604" s="238" t="s">
        <v>243</v>
      </c>
      <c r="B604" s="157">
        <v>7543</v>
      </c>
      <c r="C604" s="32" t="s">
        <v>4383</v>
      </c>
      <c r="D604" s="32"/>
      <c r="E604" s="173">
        <v>41.79</v>
      </c>
      <c r="F604" s="34" t="s">
        <v>756</v>
      </c>
    </row>
    <row r="605" spans="1:6" hidden="1" x14ac:dyDescent="0.2">
      <c r="A605" s="238" t="s">
        <v>1090</v>
      </c>
      <c r="B605" s="157">
        <v>10440</v>
      </c>
      <c r="C605" s="32" t="s">
        <v>1091</v>
      </c>
      <c r="D605" s="32"/>
      <c r="E605" s="173">
        <v>130</v>
      </c>
      <c r="F605" s="34" t="s">
        <v>756</v>
      </c>
    </row>
    <row r="606" spans="1:6" hidden="1" x14ac:dyDescent="0.2">
      <c r="A606" s="238" t="s">
        <v>1321</v>
      </c>
      <c r="B606" s="157">
        <v>7800</v>
      </c>
      <c r="C606" s="32" t="s">
        <v>1322</v>
      </c>
      <c r="D606" s="32"/>
      <c r="E606" s="173">
        <v>77.17</v>
      </c>
      <c r="F606" s="34" t="s">
        <v>756</v>
      </c>
    </row>
    <row r="607" spans="1:6" hidden="1" x14ac:dyDescent="0.2">
      <c r="A607" s="238" t="s">
        <v>2721</v>
      </c>
      <c r="B607" s="157">
        <v>11352</v>
      </c>
      <c r="C607" s="32" t="s">
        <v>4216</v>
      </c>
      <c r="D607" s="32"/>
      <c r="E607" s="173">
        <v>37.6</v>
      </c>
      <c r="F607" s="34" t="s">
        <v>756</v>
      </c>
    </row>
    <row r="608" spans="1:6" hidden="1" x14ac:dyDescent="0.2">
      <c r="A608" s="238" t="s">
        <v>3403</v>
      </c>
      <c r="B608" s="157" t="s">
        <v>5017</v>
      </c>
      <c r="C608" s="32" t="s">
        <v>4353</v>
      </c>
      <c r="D608" s="32"/>
      <c r="E608" s="173">
        <v>43</v>
      </c>
      <c r="F608" s="34" t="s">
        <v>756</v>
      </c>
    </row>
    <row r="609" spans="1:6" hidden="1" x14ac:dyDescent="0.2">
      <c r="A609" s="238" t="s">
        <v>3024</v>
      </c>
      <c r="B609" s="157" t="s">
        <v>4892</v>
      </c>
      <c r="C609" s="32" t="s">
        <v>4293</v>
      </c>
      <c r="D609" s="32"/>
      <c r="E609" s="173">
        <v>88.94</v>
      </c>
      <c r="F609" s="34" t="s">
        <v>756</v>
      </c>
    </row>
    <row r="610" spans="1:6" hidden="1" x14ac:dyDescent="0.2">
      <c r="A610" s="238" t="s">
        <v>3025</v>
      </c>
      <c r="B610" s="157">
        <v>11816</v>
      </c>
      <c r="C610" s="32">
        <v>80307</v>
      </c>
      <c r="D610" s="32"/>
      <c r="E610" s="308">
        <v>0</v>
      </c>
      <c r="F610" s="34" t="s">
        <v>2582</v>
      </c>
    </row>
    <row r="611" spans="1:6" hidden="1" x14ac:dyDescent="0.2">
      <c r="A611" s="238" t="s">
        <v>46</v>
      </c>
      <c r="B611" s="157" t="s">
        <v>1770</v>
      </c>
      <c r="C611" s="32" t="s">
        <v>2325</v>
      </c>
      <c r="D611" s="32"/>
      <c r="E611" s="173">
        <v>20</v>
      </c>
      <c r="F611" s="34" t="s">
        <v>2582</v>
      </c>
    </row>
    <row r="612" spans="1:6" hidden="1" x14ac:dyDescent="0.2">
      <c r="A612" s="238" t="s">
        <v>758</v>
      </c>
      <c r="B612" s="157">
        <v>5560</v>
      </c>
      <c r="C612" s="32">
        <v>86880</v>
      </c>
      <c r="D612" s="32"/>
      <c r="E612" s="173">
        <v>45</v>
      </c>
      <c r="F612" s="34" t="s">
        <v>2582</v>
      </c>
    </row>
    <row r="613" spans="1:6" hidden="1" x14ac:dyDescent="0.2">
      <c r="A613" s="238" t="s">
        <v>47</v>
      </c>
      <c r="B613" s="157">
        <v>544</v>
      </c>
      <c r="C613" s="32" t="s">
        <v>2431</v>
      </c>
      <c r="D613" s="32"/>
      <c r="E613" s="173">
        <v>15</v>
      </c>
      <c r="F613" s="34" t="s">
        <v>2582</v>
      </c>
    </row>
    <row r="614" spans="1:6" hidden="1" x14ac:dyDescent="0.2">
      <c r="A614" s="238" t="s">
        <v>3757</v>
      </c>
      <c r="B614" s="157" t="s">
        <v>5290</v>
      </c>
      <c r="C614" s="32" t="s">
        <v>4623</v>
      </c>
      <c r="D614" s="32"/>
      <c r="E614" s="173">
        <v>145.5</v>
      </c>
      <c r="F614" s="34" t="s">
        <v>756</v>
      </c>
    </row>
    <row r="615" spans="1:6" hidden="1" x14ac:dyDescent="0.2">
      <c r="A615" s="238" t="s">
        <v>2851</v>
      </c>
      <c r="B615" s="157" t="s">
        <v>1771</v>
      </c>
      <c r="C615" s="32" t="s">
        <v>2326</v>
      </c>
      <c r="D615" s="32"/>
      <c r="E615" s="173">
        <v>25</v>
      </c>
      <c r="F615" s="34" t="s">
        <v>2582</v>
      </c>
    </row>
    <row r="616" spans="1:6" hidden="1" x14ac:dyDescent="0.2">
      <c r="A616" s="238" t="s">
        <v>1276</v>
      </c>
      <c r="B616" s="157">
        <v>6856</v>
      </c>
      <c r="C616" s="32">
        <v>80181</v>
      </c>
      <c r="D616" s="32"/>
      <c r="E616" s="173">
        <v>51.64</v>
      </c>
      <c r="F616" s="34" t="s">
        <v>756</v>
      </c>
    </row>
    <row r="617" spans="1:6" hidden="1" x14ac:dyDescent="0.2">
      <c r="A617" s="238" t="s">
        <v>2998</v>
      </c>
      <c r="B617" s="157">
        <v>11809</v>
      </c>
      <c r="C617" s="32">
        <v>80299</v>
      </c>
      <c r="D617" s="32"/>
      <c r="E617" s="173">
        <v>175</v>
      </c>
      <c r="F617" s="34" t="s">
        <v>756</v>
      </c>
    </row>
    <row r="618" spans="1:6" hidden="1" x14ac:dyDescent="0.2">
      <c r="A618" s="238" t="s">
        <v>3261</v>
      </c>
      <c r="B618" s="157">
        <v>10788</v>
      </c>
      <c r="C618" s="32" t="s">
        <v>4402</v>
      </c>
      <c r="D618" s="32"/>
      <c r="E618" s="173">
        <v>133</v>
      </c>
      <c r="F618" s="34" t="s">
        <v>756</v>
      </c>
    </row>
    <row r="619" spans="1:6" hidden="1" x14ac:dyDescent="0.2">
      <c r="A619" s="238" t="s">
        <v>3147</v>
      </c>
      <c r="B619" s="157" t="s">
        <v>4917</v>
      </c>
      <c r="C619" s="32" t="s">
        <v>4346</v>
      </c>
      <c r="D619" s="32"/>
      <c r="E619" s="173">
        <v>115</v>
      </c>
      <c r="F619" s="34" t="s">
        <v>756</v>
      </c>
    </row>
    <row r="620" spans="1:6" hidden="1" x14ac:dyDescent="0.2">
      <c r="A620" s="238" t="s">
        <v>2044</v>
      </c>
      <c r="B620" s="157" t="s">
        <v>4885</v>
      </c>
      <c r="C620" s="32" t="s">
        <v>2327</v>
      </c>
      <c r="D620" s="32"/>
      <c r="E620" s="173">
        <v>20</v>
      </c>
      <c r="F620" s="34" t="s">
        <v>2582</v>
      </c>
    </row>
    <row r="621" spans="1:6" hidden="1" x14ac:dyDescent="0.2">
      <c r="A621" s="238" t="s">
        <v>48</v>
      </c>
      <c r="B621" s="157" t="s">
        <v>1772</v>
      </c>
      <c r="C621" s="32" t="s">
        <v>2328</v>
      </c>
      <c r="D621" s="32"/>
      <c r="E621" s="173">
        <v>20</v>
      </c>
      <c r="F621" s="34" t="s">
        <v>2582</v>
      </c>
    </row>
    <row r="622" spans="1:6" hidden="1" x14ac:dyDescent="0.2">
      <c r="A622" s="238" t="s">
        <v>2137</v>
      </c>
      <c r="B622" s="157">
        <v>5568</v>
      </c>
      <c r="C622" s="32" t="s">
        <v>2457</v>
      </c>
      <c r="D622" s="32"/>
      <c r="E622" s="173">
        <v>15</v>
      </c>
      <c r="F622" s="34" t="s">
        <v>2582</v>
      </c>
    </row>
    <row r="623" spans="1:6" hidden="1" x14ac:dyDescent="0.2">
      <c r="A623" s="238" t="s">
        <v>896</v>
      </c>
      <c r="B623" s="157">
        <v>6020</v>
      </c>
      <c r="C623" s="32" t="s">
        <v>2515</v>
      </c>
      <c r="D623" s="32"/>
      <c r="E623" s="173">
        <v>40</v>
      </c>
      <c r="F623" s="34" t="s">
        <v>2582</v>
      </c>
    </row>
    <row r="624" spans="1:6" hidden="1" x14ac:dyDescent="0.2">
      <c r="A624" s="238" t="s">
        <v>2189</v>
      </c>
      <c r="B624" s="157">
        <v>6022</v>
      </c>
      <c r="C624" s="32" t="s">
        <v>2515</v>
      </c>
      <c r="D624" s="32"/>
      <c r="E624" s="173">
        <v>40</v>
      </c>
      <c r="F624" s="34" t="s">
        <v>2582</v>
      </c>
    </row>
    <row r="625" spans="1:6" hidden="1" x14ac:dyDescent="0.2">
      <c r="A625" s="238" t="s">
        <v>953</v>
      </c>
      <c r="B625" s="157">
        <v>7674</v>
      </c>
      <c r="C625" s="32" t="s">
        <v>4215</v>
      </c>
      <c r="D625" s="32"/>
      <c r="E625" s="173">
        <v>34.950000000000003</v>
      </c>
      <c r="F625" s="34" t="s">
        <v>756</v>
      </c>
    </row>
    <row r="626" spans="1:6" hidden="1" x14ac:dyDescent="0.2">
      <c r="A626" s="238" t="s">
        <v>3771</v>
      </c>
      <c r="B626" s="157" t="s">
        <v>5296</v>
      </c>
      <c r="C626" s="32" t="s">
        <v>4630</v>
      </c>
      <c r="D626" s="32"/>
      <c r="E626" s="173">
        <v>170</v>
      </c>
      <c r="F626" s="34" t="s">
        <v>756</v>
      </c>
    </row>
    <row r="627" spans="1:6" hidden="1" x14ac:dyDescent="0.2">
      <c r="A627" s="238" t="s">
        <v>3222</v>
      </c>
      <c r="B627" s="157">
        <v>5573</v>
      </c>
      <c r="C627" s="32" t="s">
        <v>4384</v>
      </c>
      <c r="D627" s="32"/>
      <c r="E627" s="173">
        <v>65.34</v>
      </c>
      <c r="F627" s="34" t="s">
        <v>756</v>
      </c>
    </row>
    <row r="628" spans="1:6" hidden="1" x14ac:dyDescent="0.2">
      <c r="A628" s="238" t="s">
        <v>2919</v>
      </c>
      <c r="B628" s="157">
        <v>7012</v>
      </c>
      <c r="C628" s="32" t="s">
        <v>2329</v>
      </c>
      <c r="D628" s="32"/>
      <c r="E628" s="173">
        <v>25</v>
      </c>
      <c r="F628" s="34" t="s">
        <v>2582</v>
      </c>
    </row>
    <row r="629" spans="1:6" hidden="1" x14ac:dyDescent="0.2">
      <c r="A629" s="238" t="s">
        <v>3697</v>
      </c>
      <c r="B629" s="157">
        <v>11730</v>
      </c>
      <c r="C629" s="32">
        <v>83001</v>
      </c>
      <c r="D629" s="32"/>
      <c r="E629" s="173">
        <v>53.14</v>
      </c>
      <c r="F629" s="34" t="s">
        <v>756</v>
      </c>
    </row>
    <row r="630" spans="1:6" hidden="1" x14ac:dyDescent="0.2">
      <c r="A630" s="238" t="s">
        <v>1640</v>
      </c>
      <c r="B630" s="157">
        <v>4525</v>
      </c>
      <c r="C630" s="32" t="s">
        <v>2499</v>
      </c>
      <c r="D630" s="32"/>
      <c r="E630" s="173">
        <v>60</v>
      </c>
      <c r="F630" s="34" t="s">
        <v>2582</v>
      </c>
    </row>
    <row r="631" spans="1:6" hidden="1" x14ac:dyDescent="0.2">
      <c r="A631" s="238" t="s">
        <v>2138</v>
      </c>
      <c r="B631" s="157">
        <v>3081</v>
      </c>
      <c r="C631" s="32" t="s">
        <v>4185</v>
      </c>
      <c r="D631" s="32"/>
      <c r="E631" s="173">
        <v>50</v>
      </c>
      <c r="F631" s="34" t="s">
        <v>2582</v>
      </c>
    </row>
    <row r="632" spans="1:6" hidden="1" x14ac:dyDescent="0.2">
      <c r="A632" s="238" t="s">
        <v>2139</v>
      </c>
      <c r="B632" s="157">
        <v>3082</v>
      </c>
      <c r="C632" s="32">
        <v>87205</v>
      </c>
      <c r="D632" s="32"/>
      <c r="E632" s="173">
        <v>8</v>
      </c>
      <c r="F632" s="34" t="s">
        <v>2582</v>
      </c>
    </row>
    <row r="633" spans="1:6" hidden="1" x14ac:dyDescent="0.2">
      <c r="A633" s="238" t="s">
        <v>1289</v>
      </c>
      <c r="B633" s="157">
        <v>7359</v>
      </c>
      <c r="C633" s="32" t="s">
        <v>1290</v>
      </c>
      <c r="D633" s="32"/>
      <c r="E633" s="173">
        <v>42.25</v>
      </c>
      <c r="F633" s="34" t="s">
        <v>756</v>
      </c>
    </row>
    <row r="634" spans="1:6" hidden="1" x14ac:dyDescent="0.2">
      <c r="A634" s="238" t="s">
        <v>998</v>
      </c>
      <c r="B634" s="157">
        <v>10789</v>
      </c>
      <c r="C634" s="32" t="s">
        <v>4409</v>
      </c>
      <c r="D634" s="32"/>
      <c r="E634" s="173">
        <v>66.849999999999994</v>
      </c>
      <c r="F634" s="34" t="s">
        <v>756</v>
      </c>
    </row>
    <row r="635" spans="1:6" hidden="1" x14ac:dyDescent="0.2">
      <c r="A635" s="238" t="s">
        <v>3717</v>
      </c>
      <c r="B635" s="157">
        <v>11523</v>
      </c>
      <c r="C635" s="32" t="s">
        <v>1193</v>
      </c>
      <c r="D635" s="32"/>
      <c r="E635" s="173">
        <v>300</v>
      </c>
      <c r="F635" s="34" t="s">
        <v>756</v>
      </c>
    </row>
    <row r="636" spans="1:6" hidden="1" x14ac:dyDescent="0.2">
      <c r="A636" s="238" t="s">
        <v>2776</v>
      </c>
      <c r="B636" s="157">
        <v>10420</v>
      </c>
      <c r="C636" s="32" t="s">
        <v>1193</v>
      </c>
      <c r="D636" s="32"/>
      <c r="E636" s="173">
        <v>62</v>
      </c>
      <c r="F636" s="34" t="s">
        <v>756</v>
      </c>
    </row>
    <row r="637" spans="1:6" hidden="1" x14ac:dyDescent="0.2">
      <c r="A637" s="238" t="s">
        <v>3952</v>
      </c>
      <c r="B637" s="157">
        <v>11615</v>
      </c>
      <c r="C637" s="32">
        <v>83018</v>
      </c>
      <c r="D637" s="32"/>
      <c r="E637" s="173">
        <v>299.89999999999998</v>
      </c>
      <c r="F637" s="34" t="s">
        <v>756</v>
      </c>
    </row>
    <row r="638" spans="1:6" hidden="1" x14ac:dyDescent="0.2">
      <c r="A638" s="238" t="s">
        <v>3953</v>
      </c>
      <c r="B638" s="157">
        <v>11614</v>
      </c>
      <c r="C638" s="32">
        <v>83018</v>
      </c>
      <c r="D638" s="32"/>
      <c r="E638" s="173">
        <v>189.45</v>
      </c>
      <c r="F638" s="34" t="s">
        <v>756</v>
      </c>
    </row>
    <row r="639" spans="1:6" hidden="1" x14ac:dyDescent="0.2">
      <c r="A639" s="238" t="s">
        <v>3292</v>
      </c>
      <c r="B639" s="157">
        <v>11013</v>
      </c>
      <c r="C639" s="32" t="s">
        <v>4418</v>
      </c>
      <c r="D639" s="32"/>
      <c r="E639" s="173">
        <v>139.19</v>
      </c>
      <c r="F639" s="34" t="s">
        <v>756</v>
      </c>
    </row>
    <row r="640" spans="1:6" hidden="1" x14ac:dyDescent="0.2">
      <c r="A640" s="238" t="s">
        <v>3729</v>
      </c>
      <c r="B640" s="157">
        <v>11855</v>
      </c>
      <c r="C640" s="32">
        <v>82657</v>
      </c>
      <c r="D640" s="32"/>
      <c r="E640" s="173">
        <v>553.70000000000005</v>
      </c>
      <c r="F640" s="34" t="s">
        <v>756</v>
      </c>
    </row>
    <row r="641" spans="1:6" hidden="1" x14ac:dyDescent="0.2">
      <c r="A641" s="238" t="s">
        <v>3754</v>
      </c>
      <c r="B641" s="157" t="s">
        <v>5288</v>
      </c>
      <c r="C641" s="32" t="s">
        <v>4622</v>
      </c>
      <c r="D641" s="32"/>
      <c r="E641" s="173">
        <v>194.05</v>
      </c>
      <c r="F641" s="34" t="s">
        <v>756</v>
      </c>
    </row>
    <row r="642" spans="1:6" hidden="1" x14ac:dyDescent="0.2">
      <c r="A642" s="238" t="s">
        <v>1169</v>
      </c>
      <c r="B642" s="157">
        <v>10623</v>
      </c>
      <c r="C642" s="32" t="s">
        <v>1170</v>
      </c>
      <c r="D642" s="32"/>
      <c r="E642" s="173">
        <v>133.69999999999999</v>
      </c>
      <c r="F642" s="34" t="s">
        <v>756</v>
      </c>
    </row>
    <row r="643" spans="1:6" hidden="1" x14ac:dyDescent="0.2">
      <c r="A643" s="238" t="s">
        <v>3529</v>
      </c>
      <c r="B643" s="157">
        <v>11878</v>
      </c>
      <c r="C643" s="32">
        <v>81479</v>
      </c>
      <c r="D643" s="32"/>
      <c r="E643" s="173">
        <v>693</v>
      </c>
      <c r="F643" s="34" t="s">
        <v>756</v>
      </c>
    </row>
    <row r="644" spans="1:6" hidden="1" x14ac:dyDescent="0.2">
      <c r="A644" s="238" t="s">
        <v>3404</v>
      </c>
      <c r="B644" s="157" t="s">
        <v>5018</v>
      </c>
      <c r="C644" s="32" t="s">
        <v>4290</v>
      </c>
      <c r="D644" s="32"/>
      <c r="E644" s="173">
        <v>190</v>
      </c>
      <c r="F644" s="34" t="s">
        <v>756</v>
      </c>
    </row>
    <row r="645" spans="1:6" hidden="1" x14ac:dyDescent="0.2">
      <c r="A645" s="238" t="s">
        <v>3016</v>
      </c>
      <c r="B645" s="157">
        <v>10578</v>
      </c>
      <c r="C645" s="32" t="s">
        <v>4290</v>
      </c>
      <c r="D645" s="32" t="s">
        <v>4095</v>
      </c>
      <c r="E645" s="173">
        <v>190</v>
      </c>
      <c r="F645" s="34" t="s">
        <v>756</v>
      </c>
    </row>
    <row r="646" spans="1:6" hidden="1" x14ac:dyDescent="0.2">
      <c r="A646" s="238" t="s">
        <v>3378</v>
      </c>
      <c r="B646" s="157">
        <v>11831</v>
      </c>
      <c r="C646" s="32" t="s">
        <v>1028</v>
      </c>
      <c r="D646" s="32"/>
      <c r="E646" s="173">
        <v>305</v>
      </c>
      <c r="F646" s="34" t="s">
        <v>756</v>
      </c>
    </row>
    <row r="647" spans="1:6" hidden="1" x14ac:dyDescent="0.2">
      <c r="A647" s="238" t="s">
        <v>2930</v>
      </c>
      <c r="B647" s="157">
        <v>10599</v>
      </c>
      <c r="C647" s="32" t="s">
        <v>4265</v>
      </c>
      <c r="D647" s="32"/>
      <c r="E647" s="173">
        <v>174.28</v>
      </c>
      <c r="F647" s="34" t="s">
        <v>756</v>
      </c>
    </row>
    <row r="648" spans="1:6" hidden="1" x14ac:dyDescent="0.2">
      <c r="A648" s="238" t="s">
        <v>1152</v>
      </c>
      <c r="B648" s="157">
        <v>10582</v>
      </c>
      <c r="C648" s="32" t="s">
        <v>961</v>
      </c>
      <c r="D648" s="32"/>
      <c r="E648" s="173">
        <v>43.4</v>
      </c>
      <c r="F648" s="34" t="s">
        <v>756</v>
      </c>
    </row>
    <row r="649" spans="1:6" hidden="1" x14ac:dyDescent="0.2">
      <c r="A649" s="238" t="s">
        <v>246</v>
      </c>
      <c r="B649" s="157">
        <v>11568</v>
      </c>
      <c r="C649" s="32" t="s">
        <v>2331</v>
      </c>
      <c r="D649" s="32"/>
      <c r="E649" s="173">
        <v>38.700000000000003</v>
      </c>
      <c r="F649" s="34" t="s">
        <v>756</v>
      </c>
    </row>
    <row r="650" spans="1:6" hidden="1" x14ac:dyDescent="0.2">
      <c r="A650" s="238" t="s">
        <v>3035</v>
      </c>
      <c r="B650" s="157">
        <v>11232</v>
      </c>
      <c r="C650" s="32" t="s">
        <v>2574</v>
      </c>
      <c r="D650" s="32" t="s">
        <v>4097</v>
      </c>
      <c r="E650" s="173">
        <v>250</v>
      </c>
      <c r="F650" s="34" t="s">
        <v>2582</v>
      </c>
    </row>
    <row r="651" spans="1:6" hidden="1" x14ac:dyDescent="0.2">
      <c r="A651" s="245" t="s">
        <v>2889</v>
      </c>
      <c r="B651" s="157" t="s">
        <v>2587</v>
      </c>
      <c r="C651" s="32">
        <v>87493</v>
      </c>
      <c r="D651" s="32" t="s">
        <v>4074</v>
      </c>
      <c r="E651" s="173">
        <v>50</v>
      </c>
      <c r="F651" s="34" t="s">
        <v>2582</v>
      </c>
    </row>
    <row r="652" spans="1:6" hidden="1" x14ac:dyDescent="0.2">
      <c r="A652" s="238" t="s">
        <v>2881</v>
      </c>
      <c r="B652" s="157">
        <v>11716</v>
      </c>
      <c r="C652" s="32">
        <v>87653</v>
      </c>
      <c r="D652" s="32"/>
      <c r="E652" s="173">
        <v>25</v>
      </c>
      <c r="F652" s="34" t="s">
        <v>2582</v>
      </c>
    </row>
    <row r="653" spans="1:6" hidden="1" x14ac:dyDescent="0.2">
      <c r="A653" s="238" t="s">
        <v>2833</v>
      </c>
      <c r="B653" s="157" t="s">
        <v>1773</v>
      </c>
      <c r="C653" s="32" t="s">
        <v>2332</v>
      </c>
      <c r="D653" s="32"/>
      <c r="E653" s="173">
        <v>25</v>
      </c>
      <c r="F653" s="34" t="s">
        <v>2582</v>
      </c>
    </row>
    <row r="654" spans="1:6" hidden="1" x14ac:dyDescent="0.2">
      <c r="A654" s="238" t="s">
        <v>2832</v>
      </c>
      <c r="B654" s="157" t="s">
        <v>1774</v>
      </c>
      <c r="C654" s="32" t="s">
        <v>2332</v>
      </c>
      <c r="D654" s="32"/>
      <c r="E654" s="173">
        <v>25</v>
      </c>
      <c r="F654" s="34" t="s">
        <v>2582</v>
      </c>
    </row>
    <row r="655" spans="1:6" hidden="1" x14ac:dyDescent="0.2">
      <c r="A655" s="238" t="s">
        <v>2045</v>
      </c>
      <c r="B655" s="157">
        <v>3117</v>
      </c>
      <c r="C655" s="32" t="s">
        <v>2332</v>
      </c>
      <c r="D655" s="32"/>
      <c r="E655" s="173">
        <v>25</v>
      </c>
      <c r="F655" s="34" t="s">
        <v>2582</v>
      </c>
    </row>
    <row r="656" spans="1:6" hidden="1" x14ac:dyDescent="0.2">
      <c r="A656" s="238" t="s">
        <v>2046</v>
      </c>
      <c r="B656" s="157">
        <v>5582</v>
      </c>
      <c r="C656" s="32" t="s">
        <v>2332</v>
      </c>
      <c r="D656" s="32"/>
      <c r="E656" s="173">
        <v>25</v>
      </c>
      <c r="F656" s="34" t="s">
        <v>2582</v>
      </c>
    </row>
    <row r="657" spans="1:6" hidden="1" x14ac:dyDescent="0.2">
      <c r="A657" s="238" t="s">
        <v>2838</v>
      </c>
      <c r="B657" s="157" t="s">
        <v>565</v>
      </c>
      <c r="C657" s="32" t="s">
        <v>2330</v>
      </c>
      <c r="D657" s="32"/>
      <c r="E657" s="173">
        <v>7</v>
      </c>
      <c r="F657" s="34" t="s">
        <v>2582</v>
      </c>
    </row>
    <row r="658" spans="1:6" hidden="1" x14ac:dyDescent="0.2">
      <c r="A658" s="245" t="s">
        <v>2752</v>
      </c>
      <c r="B658" s="157">
        <v>1305</v>
      </c>
      <c r="C658" s="32">
        <v>83516</v>
      </c>
      <c r="D658" s="32"/>
      <c r="E658" s="173">
        <v>20</v>
      </c>
      <c r="F658" s="34" t="s">
        <v>2582</v>
      </c>
    </row>
    <row r="659" spans="1:6" hidden="1" x14ac:dyDescent="0.2">
      <c r="A659" s="245" t="s">
        <v>2753</v>
      </c>
      <c r="B659" s="157">
        <v>10430</v>
      </c>
      <c r="C659" s="32">
        <v>86256</v>
      </c>
      <c r="D659" s="32"/>
      <c r="E659" s="173">
        <v>48</v>
      </c>
      <c r="F659" s="34" t="s">
        <v>756</v>
      </c>
    </row>
    <row r="660" spans="1:6" hidden="1" x14ac:dyDescent="0.2">
      <c r="A660" s="238" t="s">
        <v>2811</v>
      </c>
      <c r="B660" s="157">
        <v>11661</v>
      </c>
      <c r="C660" s="32" t="s">
        <v>961</v>
      </c>
      <c r="D660" s="32"/>
      <c r="E660" s="173">
        <v>50</v>
      </c>
      <c r="F660" s="34" t="s">
        <v>2582</v>
      </c>
    </row>
    <row r="661" spans="1:6" hidden="1" x14ac:dyDescent="0.2">
      <c r="A661" s="238" t="s">
        <v>1128</v>
      </c>
      <c r="B661" s="157">
        <v>10537</v>
      </c>
      <c r="C661" s="32" t="s">
        <v>1129</v>
      </c>
      <c r="D661" s="32"/>
      <c r="E661" s="173">
        <v>46.11</v>
      </c>
      <c r="F661" s="34" t="s">
        <v>756</v>
      </c>
    </row>
    <row r="662" spans="1:6" hidden="1" x14ac:dyDescent="0.2">
      <c r="A662" s="238" t="s">
        <v>2047</v>
      </c>
      <c r="B662" s="157" t="s">
        <v>566</v>
      </c>
      <c r="C662" s="32" t="s">
        <v>2333</v>
      </c>
      <c r="D662" s="32"/>
      <c r="E662" s="173">
        <v>20</v>
      </c>
      <c r="F662" s="34" t="s">
        <v>2582</v>
      </c>
    </row>
    <row r="663" spans="1:6" hidden="1" x14ac:dyDescent="0.2">
      <c r="A663" s="238" t="s">
        <v>2048</v>
      </c>
      <c r="B663" s="157">
        <v>5593</v>
      </c>
      <c r="C663" s="32" t="s">
        <v>2333</v>
      </c>
      <c r="D663" s="32"/>
      <c r="E663" s="173">
        <v>7</v>
      </c>
      <c r="F663" s="34" t="s">
        <v>2582</v>
      </c>
    </row>
    <row r="664" spans="1:6" hidden="1" x14ac:dyDescent="0.2">
      <c r="A664" s="238" t="s">
        <v>49</v>
      </c>
      <c r="B664" s="157" t="s">
        <v>1775</v>
      </c>
      <c r="C664" s="32" t="s">
        <v>2334</v>
      </c>
      <c r="D664" s="32"/>
      <c r="E664" s="173">
        <v>10</v>
      </c>
      <c r="F664" s="34" t="s">
        <v>2582</v>
      </c>
    </row>
    <row r="665" spans="1:6" hidden="1" x14ac:dyDescent="0.2">
      <c r="A665" s="238" t="s">
        <v>50</v>
      </c>
      <c r="B665" s="157" t="s">
        <v>1776</v>
      </c>
      <c r="C665" s="32" t="s">
        <v>2333</v>
      </c>
      <c r="D665" s="32"/>
      <c r="E665" s="173">
        <v>7</v>
      </c>
      <c r="F665" s="34" t="s">
        <v>2582</v>
      </c>
    </row>
    <row r="666" spans="1:6" hidden="1" x14ac:dyDescent="0.2">
      <c r="A666" s="238" t="s">
        <v>3718</v>
      </c>
      <c r="B666" s="157" t="s">
        <v>5263</v>
      </c>
      <c r="C666" s="32" t="s">
        <v>4604</v>
      </c>
      <c r="D666" s="32"/>
      <c r="E666" s="173">
        <v>327.60000000000002</v>
      </c>
      <c r="F666" s="34" t="s">
        <v>756</v>
      </c>
    </row>
    <row r="667" spans="1:6" hidden="1" x14ac:dyDescent="0.2">
      <c r="A667" s="238" t="s">
        <v>51</v>
      </c>
      <c r="B667" s="157" t="s">
        <v>572</v>
      </c>
      <c r="C667" s="32" t="s">
        <v>2333</v>
      </c>
      <c r="D667" s="32"/>
      <c r="E667" s="173">
        <v>7</v>
      </c>
      <c r="F667" s="34" t="s">
        <v>2582</v>
      </c>
    </row>
    <row r="668" spans="1:6" hidden="1" x14ac:dyDescent="0.2">
      <c r="A668" s="238" t="s">
        <v>2049</v>
      </c>
      <c r="B668" s="157" t="s">
        <v>576</v>
      </c>
      <c r="C668" s="32" t="s">
        <v>4235</v>
      </c>
      <c r="D668" s="32"/>
      <c r="E668" s="173">
        <v>15</v>
      </c>
      <c r="F668" s="34" t="s">
        <v>2582</v>
      </c>
    </row>
    <row r="669" spans="1:6" hidden="1" x14ac:dyDescent="0.2">
      <c r="A669" s="238" t="s">
        <v>2050</v>
      </c>
      <c r="B669" s="157">
        <v>6252</v>
      </c>
      <c r="C669" s="32">
        <v>82950</v>
      </c>
      <c r="D669" s="32"/>
      <c r="E669" s="173">
        <v>15</v>
      </c>
      <c r="F669" s="34" t="s">
        <v>2582</v>
      </c>
    </row>
    <row r="670" spans="1:6" hidden="1" x14ac:dyDescent="0.2">
      <c r="A670" s="238" t="s">
        <v>2051</v>
      </c>
      <c r="B670" s="157" t="s">
        <v>1777</v>
      </c>
      <c r="C670" s="32" t="s">
        <v>2336</v>
      </c>
      <c r="D670" s="32"/>
      <c r="E670" s="173">
        <v>15</v>
      </c>
      <c r="F670" s="34" t="s">
        <v>2582</v>
      </c>
    </row>
    <row r="671" spans="1:6" hidden="1" x14ac:dyDescent="0.2">
      <c r="A671" s="238" t="s">
        <v>2052</v>
      </c>
      <c r="B671" s="157">
        <v>6253</v>
      </c>
      <c r="C671" s="32" t="s">
        <v>2335</v>
      </c>
      <c r="D671" s="32"/>
      <c r="E671" s="173">
        <v>15</v>
      </c>
      <c r="F671" s="34" t="s">
        <v>2582</v>
      </c>
    </row>
    <row r="672" spans="1:6" hidden="1" x14ac:dyDescent="0.2">
      <c r="A672" s="238" t="s">
        <v>2053</v>
      </c>
      <c r="B672" s="157" t="s">
        <v>1778</v>
      </c>
      <c r="C672" s="32" t="s">
        <v>2337</v>
      </c>
      <c r="D672" s="32"/>
      <c r="E672" s="173">
        <v>15</v>
      </c>
      <c r="F672" s="34" t="s">
        <v>2582</v>
      </c>
    </row>
    <row r="673" spans="1:6" hidden="1" x14ac:dyDescent="0.2">
      <c r="A673" s="238" t="s">
        <v>2054</v>
      </c>
      <c r="B673" s="157" t="s">
        <v>248</v>
      </c>
      <c r="C673" s="32" t="s">
        <v>2334</v>
      </c>
      <c r="D673" s="32"/>
      <c r="E673" s="173">
        <v>10</v>
      </c>
      <c r="F673" s="34" t="s">
        <v>2582</v>
      </c>
    </row>
    <row r="674" spans="1:6" hidden="1" x14ac:dyDescent="0.2">
      <c r="A674" s="238" t="s">
        <v>2055</v>
      </c>
      <c r="B674" s="157" t="s">
        <v>1779</v>
      </c>
      <c r="C674" s="32" t="s">
        <v>2334</v>
      </c>
      <c r="D674" s="32"/>
      <c r="E674" s="173">
        <v>10</v>
      </c>
      <c r="F674" s="34" t="s">
        <v>2582</v>
      </c>
    </row>
    <row r="675" spans="1:6" hidden="1" x14ac:dyDescent="0.2">
      <c r="A675" s="238" t="s">
        <v>2056</v>
      </c>
      <c r="B675" s="157" t="s">
        <v>1780</v>
      </c>
      <c r="C675" s="32" t="s">
        <v>2338</v>
      </c>
      <c r="D675" s="32"/>
      <c r="E675" s="173">
        <v>15</v>
      </c>
      <c r="F675" s="34" t="s">
        <v>2582</v>
      </c>
    </row>
    <row r="676" spans="1:6" hidden="1" x14ac:dyDescent="0.2">
      <c r="A676" s="238" t="s">
        <v>3831</v>
      </c>
      <c r="B676" s="157" t="s">
        <v>5348</v>
      </c>
      <c r="C676" s="32" t="s">
        <v>4666</v>
      </c>
      <c r="D676" s="32"/>
      <c r="E676" s="173">
        <v>665</v>
      </c>
      <c r="F676" s="34" t="s">
        <v>756</v>
      </c>
    </row>
    <row r="677" spans="1:6" hidden="1" x14ac:dyDescent="0.2">
      <c r="A677" s="238" t="s">
        <v>3326</v>
      </c>
      <c r="B677" s="157" t="s">
        <v>4968</v>
      </c>
      <c r="C677" s="32" t="s">
        <v>4430</v>
      </c>
      <c r="D677" s="32"/>
      <c r="E677" s="173">
        <v>401.5</v>
      </c>
      <c r="F677" s="34" t="s">
        <v>756</v>
      </c>
    </row>
    <row r="678" spans="1:6" hidden="1" x14ac:dyDescent="0.2">
      <c r="A678" s="238" t="s">
        <v>3017</v>
      </c>
      <c r="B678" s="157">
        <v>11056</v>
      </c>
      <c r="C678" s="32">
        <v>82978</v>
      </c>
      <c r="D678" s="32"/>
      <c r="E678" s="173">
        <v>93</v>
      </c>
      <c r="F678" s="34" t="s">
        <v>756</v>
      </c>
    </row>
    <row r="679" spans="1:6" hidden="1" x14ac:dyDescent="0.2">
      <c r="A679" s="238" t="s">
        <v>3832</v>
      </c>
      <c r="B679" s="157" t="s">
        <v>5349</v>
      </c>
      <c r="C679" s="32" t="s">
        <v>4667</v>
      </c>
      <c r="D679" s="32"/>
      <c r="E679" s="173">
        <v>1055</v>
      </c>
      <c r="F679" s="34" t="s">
        <v>756</v>
      </c>
    </row>
    <row r="680" spans="1:6" hidden="1" x14ac:dyDescent="0.2">
      <c r="A680" s="238" t="s">
        <v>3760</v>
      </c>
      <c r="B680" s="157" t="s">
        <v>5291</v>
      </c>
      <c r="C680" s="32" t="s">
        <v>4625</v>
      </c>
      <c r="D680" s="32"/>
      <c r="E680" s="173">
        <v>310</v>
      </c>
      <c r="F680" s="34" t="s">
        <v>756</v>
      </c>
    </row>
    <row r="681" spans="1:6" ht="12.6" hidden="1" customHeight="1" x14ac:dyDescent="0.2">
      <c r="A681" s="238" t="s">
        <v>2659</v>
      </c>
      <c r="B681" s="157">
        <v>3023</v>
      </c>
      <c r="C681" s="32">
        <v>87081</v>
      </c>
      <c r="D681" s="32"/>
      <c r="E681" s="173">
        <v>35</v>
      </c>
      <c r="F681" s="34" t="s">
        <v>2582</v>
      </c>
    </row>
    <row r="682" spans="1:6" ht="15" hidden="1" x14ac:dyDescent="0.25">
      <c r="A682" s="240" t="s">
        <v>1608</v>
      </c>
      <c r="B682" s="157">
        <v>3024</v>
      </c>
      <c r="C682" s="32">
        <v>87205</v>
      </c>
      <c r="D682" s="32"/>
      <c r="E682" s="173">
        <v>8</v>
      </c>
      <c r="F682" s="34" t="s">
        <v>2582</v>
      </c>
    </row>
    <row r="683" spans="1:6" hidden="1" x14ac:dyDescent="0.2">
      <c r="A683" s="238" t="s">
        <v>3365</v>
      </c>
      <c r="B683" s="157" t="s">
        <v>4991</v>
      </c>
      <c r="C683" s="32" t="s">
        <v>1039</v>
      </c>
      <c r="D683" s="32"/>
      <c r="E683" s="173">
        <v>386.7</v>
      </c>
      <c r="F683" s="34" t="s">
        <v>756</v>
      </c>
    </row>
    <row r="684" spans="1:6" hidden="1" x14ac:dyDescent="0.2">
      <c r="A684" s="238" t="s">
        <v>250</v>
      </c>
      <c r="B684" s="157" t="s">
        <v>1781</v>
      </c>
      <c r="C684" s="32" t="s">
        <v>2339</v>
      </c>
      <c r="D684" s="32"/>
      <c r="E684" s="173">
        <v>25</v>
      </c>
      <c r="F684" s="34" t="s">
        <v>2582</v>
      </c>
    </row>
    <row r="685" spans="1:6" hidden="1" x14ac:dyDescent="0.2">
      <c r="A685" s="241" t="s">
        <v>1136</v>
      </c>
      <c r="B685" s="157">
        <v>10546</v>
      </c>
      <c r="C685" s="32" t="s">
        <v>1070</v>
      </c>
      <c r="D685" s="32"/>
      <c r="E685" s="173">
        <v>36.49</v>
      </c>
      <c r="F685" s="34" t="s">
        <v>756</v>
      </c>
    </row>
    <row r="686" spans="1:6" hidden="1" x14ac:dyDescent="0.2">
      <c r="A686" s="238" t="s">
        <v>1261</v>
      </c>
      <c r="B686" s="157">
        <v>5600</v>
      </c>
      <c r="C686" s="32" t="s">
        <v>1262</v>
      </c>
      <c r="D686" s="32"/>
      <c r="E686" s="173">
        <v>49.67</v>
      </c>
      <c r="F686" s="34" t="s">
        <v>756</v>
      </c>
    </row>
    <row r="687" spans="1:6" hidden="1" x14ac:dyDescent="0.2">
      <c r="A687" s="238" t="s">
        <v>7437</v>
      </c>
      <c r="B687" s="157">
        <v>7433</v>
      </c>
      <c r="C687" s="32"/>
      <c r="D687" s="32"/>
      <c r="E687" s="289">
        <v>30</v>
      </c>
      <c r="F687" s="34"/>
    </row>
    <row r="688" spans="1:6" hidden="1" x14ac:dyDescent="0.2">
      <c r="A688" s="238" t="s">
        <v>7436</v>
      </c>
      <c r="B688" s="157">
        <v>7432</v>
      </c>
      <c r="C688" s="32"/>
      <c r="D688" s="32"/>
      <c r="E688" s="289">
        <v>25</v>
      </c>
      <c r="F688" s="34"/>
    </row>
    <row r="689" spans="1:6" hidden="1" x14ac:dyDescent="0.2">
      <c r="A689" s="238" t="s">
        <v>7435</v>
      </c>
      <c r="B689" s="157">
        <v>7434</v>
      </c>
      <c r="C689" s="32"/>
      <c r="D689" s="32"/>
      <c r="E689" s="289">
        <v>10</v>
      </c>
      <c r="F689" s="34"/>
    </row>
    <row r="690" spans="1:6" hidden="1" x14ac:dyDescent="0.2">
      <c r="A690" s="238" t="s">
        <v>2909</v>
      </c>
      <c r="B690" s="157">
        <v>11372</v>
      </c>
      <c r="C690" s="32" t="s">
        <v>1087</v>
      </c>
      <c r="D690" s="32"/>
      <c r="E690" s="173">
        <v>173.52</v>
      </c>
      <c r="F690" s="34" t="s">
        <v>756</v>
      </c>
    </row>
    <row r="691" spans="1:6" hidden="1" x14ac:dyDescent="0.2">
      <c r="A691" s="238" t="s">
        <v>52</v>
      </c>
      <c r="B691" s="157" t="s">
        <v>1857</v>
      </c>
      <c r="C691" s="32">
        <v>83010</v>
      </c>
      <c r="D691" s="32"/>
      <c r="E691" s="173">
        <v>20</v>
      </c>
      <c r="F691" s="34" t="s">
        <v>2582</v>
      </c>
    </row>
    <row r="692" spans="1:6" hidden="1" x14ac:dyDescent="0.2">
      <c r="A692" s="238" t="s">
        <v>3932</v>
      </c>
      <c r="B692" s="157">
        <v>11410</v>
      </c>
      <c r="C692" s="32" t="s">
        <v>4708</v>
      </c>
      <c r="D692" s="32"/>
      <c r="E692" s="173">
        <v>625</v>
      </c>
      <c r="F692" s="34" t="s">
        <v>756</v>
      </c>
    </row>
    <row r="693" spans="1:6" hidden="1" x14ac:dyDescent="0.2">
      <c r="A693" s="238" t="s">
        <v>1368</v>
      </c>
      <c r="B693" s="157">
        <v>10150</v>
      </c>
      <c r="C693" s="32" t="s">
        <v>1369</v>
      </c>
      <c r="D693" s="32"/>
      <c r="E693" s="173">
        <v>711</v>
      </c>
      <c r="F693" s="34" t="s">
        <v>756</v>
      </c>
    </row>
    <row r="694" spans="1:6" hidden="1" x14ac:dyDescent="0.2">
      <c r="A694" s="238" t="s">
        <v>3149</v>
      </c>
      <c r="B694" s="157" t="s">
        <v>4919</v>
      </c>
      <c r="C694" s="32" t="s">
        <v>1369</v>
      </c>
      <c r="D694" s="32"/>
      <c r="E694" s="173">
        <v>462.1</v>
      </c>
      <c r="F694" s="34" t="s">
        <v>756</v>
      </c>
    </row>
    <row r="695" spans="1:6" hidden="1" x14ac:dyDescent="0.2">
      <c r="A695" s="238" t="s">
        <v>1060</v>
      </c>
      <c r="B695" s="157">
        <v>10274</v>
      </c>
      <c r="C695" s="32" t="s">
        <v>961</v>
      </c>
      <c r="D695" s="32"/>
      <c r="E695" s="173">
        <v>143.94999999999999</v>
      </c>
      <c r="F695" s="34" t="s">
        <v>756</v>
      </c>
    </row>
    <row r="696" spans="1:6" hidden="1" x14ac:dyDescent="0.2">
      <c r="A696" s="238" t="s">
        <v>2707</v>
      </c>
      <c r="B696" s="157">
        <v>11154</v>
      </c>
      <c r="C696" s="32" t="s">
        <v>4209</v>
      </c>
      <c r="D696" s="32"/>
      <c r="E696" s="173">
        <v>95.42</v>
      </c>
      <c r="F696" s="34" t="s">
        <v>756</v>
      </c>
    </row>
    <row r="697" spans="1:6" hidden="1" x14ac:dyDescent="0.2">
      <c r="A697" s="245" t="s">
        <v>2708</v>
      </c>
      <c r="B697" s="157">
        <v>11154</v>
      </c>
      <c r="C697" s="32">
        <v>82175</v>
      </c>
      <c r="D697" s="32"/>
      <c r="E697" s="173">
        <v>105.91</v>
      </c>
      <c r="F697" s="34" t="s">
        <v>756</v>
      </c>
    </row>
    <row r="698" spans="1:6" hidden="1" x14ac:dyDescent="0.2">
      <c r="A698" s="238" t="s">
        <v>1353</v>
      </c>
      <c r="B698" s="157">
        <v>6130</v>
      </c>
      <c r="C698" s="32" t="s">
        <v>1358</v>
      </c>
      <c r="D698" s="32"/>
      <c r="E698" s="173">
        <v>71.819999999999993</v>
      </c>
      <c r="F698" s="34" t="s">
        <v>756</v>
      </c>
    </row>
    <row r="699" spans="1:6" hidden="1" x14ac:dyDescent="0.2">
      <c r="A699" s="259" t="s">
        <v>7425</v>
      </c>
      <c r="B699" s="157">
        <v>12016</v>
      </c>
      <c r="C699" s="32" t="s">
        <v>4194</v>
      </c>
      <c r="D699" s="32"/>
      <c r="E699" s="258">
        <v>90.1</v>
      </c>
      <c r="F699" s="34" t="s">
        <v>756</v>
      </c>
    </row>
    <row r="700" spans="1:6" hidden="1" x14ac:dyDescent="0.2">
      <c r="A700" s="238" t="s">
        <v>2140</v>
      </c>
      <c r="B700" s="157">
        <v>65147</v>
      </c>
      <c r="C700" s="32">
        <v>87338</v>
      </c>
      <c r="D700" s="32"/>
      <c r="E700" s="173">
        <v>40</v>
      </c>
      <c r="F700" s="34" t="s">
        <v>2582</v>
      </c>
    </row>
    <row r="701" spans="1:6" hidden="1" x14ac:dyDescent="0.2">
      <c r="A701" s="238" t="s">
        <v>2141</v>
      </c>
      <c r="B701" s="157">
        <v>7678</v>
      </c>
      <c r="C701" s="32">
        <v>87081</v>
      </c>
      <c r="D701" s="32"/>
      <c r="E701" s="173">
        <v>35</v>
      </c>
      <c r="F701" s="34" t="s">
        <v>2582</v>
      </c>
    </row>
    <row r="702" spans="1:6" hidden="1" x14ac:dyDescent="0.2">
      <c r="A702" s="238" t="s">
        <v>2664</v>
      </c>
      <c r="B702" s="157">
        <v>11872</v>
      </c>
      <c r="C702" s="32" t="s">
        <v>4188</v>
      </c>
      <c r="D702" s="32"/>
      <c r="E702" s="173">
        <v>85</v>
      </c>
      <c r="F702" s="93" t="s">
        <v>756</v>
      </c>
    </row>
    <row r="703" spans="1:6" hidden="1" x14ac:dyDescent="0.2">
      <c r="A703" s="238" t="s">
        <v>815</v>
      </c>
      <c r="B703" s="157">
        <v>5</v>
      </c>
      <c r="C703" s="32" t="s">
        <v>2445</v>
      </c>
      <c r="D703" s="32"/>
      <c r="E703" s="173">
        <v>4</v>
      </c>
      <c r="F703" s="34" t="s">
        <v>2582</v>
      </c>
    </row>
    <row r="704" spans="1:6" hidden="1" x14ac:dyDescent="0.2">
      <c r="A704" s="238" t="s">
        <v>2116</v>
      </c>
      <c r="B704" s="157">
        <v>11399</v>
      </c>
      <c r="C704" s="32" t="s">
        <v>2446</v>
      </c>
      <c r="D704" s="32"/>
      <c r="E704" s="173">
        <v>7</v>
      </c>
      <c r="F704" s="34" t="s">
        <v>2582</v>
      </c>
    </row>
    <row r="705" spans="1:6" hidden="1" x14ac:dyDescent="0.2">
      <c r="A705" s="238" t="s">
        <v>2117</v>
      </c>
      <c r="B705" s="157">
        <v>5606</v>
      </c>
      <c r="C705" s="32" t="s">
        <v>2446</v>
      </c>
      <c r="D705" s="32"/>
      <c r="E705" s="173">
        <v>7</v>
      </c>
      <c r="F705" s="34" t="s">
        <v>2582</v>
      </c>
    </row>
    <row r="706" spans="1:6" hidden="1" x14ac:dyDescent="0.2">
      <c r="A706" s="238" t="s">
        <v>3150</v>
      </c>
      <c r="B706" s="157" t="s">
        <v>4920</v>
      </c>
      <c r="C706" s="32" t="s">
        <v>4348</v>
      </c>
      <c r="D706" s="32"/>
      <c r="E706" s="173">
        <v>95</v>
      </c>
      <c r="F706" s="34" t="s">
        <v>756</v>
      </c>
    </row>
    <row r="707" spans="1:6" hidden="1" x14ac:dyDescent="0.2">
      <c r="A707" s="238" t="s">
        <v>816</v>
      </c>
      <c r="B707" s="157">
        <v>4</v>
      </c>
      <c r="C707" s="32" t="s">
        <v>2447</v>
      </c>
      <c r="D707" s="32" t="s">
        <v>4029</v>
      </c>
      <c r="E707" s="173">
        <v>10</v>
      </c>
      <c r="F707" s="34" t="s">
        <v>2582</v>
      </c>
    </row>
    <row r="708" spans="1:6" hidden="1" x14ac:dyDescent="0.2">
      <c r="A708" s="238" t="s">
        <v>2190</v>
      </c>
      <c r="B708" s="157">
        <v>6318</v>
      </c>
      <c r="C708" s="32" t="s">
        <v>2516</v>
      </c>
      <c r="D708" s="32"/>
      <c r="E708" s="173">
        <v>15</v>
      </c>
      <c r="F708" s="34" t="s">
        <v>2582</v>
      </c>
    </row>
    <row r="709" spans="1:6" hidden="1" x14ac:dyDescent="0.2">
      <c r="A709" s="238" t="s">
        <v>255</v>
      </c>
      <c r="B709" s="157">
        <v>6410</v>
      </c>
      <c r="C709" s="32" t="s">
        <v>2517</v>
      </c>
      <c r="D709" s="32"/>
      <c r="E709" s="173">
        <v>30</v>
      </c>
      <c r="F709" s="34" t="s">
        <v>2582</v>
      </c>
    </row>
    <row r="710" spans="1:6" hidden="1" x14ac:dyDescent="0.2">
      <c r="A710" s="238" t="s">
        <v>2191</v>
      </c>
      <c r="B710" s="157">
        <v>6408</v>
      </c>
      <c r="C710" s="32" t="s">
        <v>2518</v>
      </c>
      <c r="D710" s="32"/>
      <c r="E710" s="173">
        <v>30</v>
      </c>
      <c r="F710" s="34" t="s">
        <v>2582</v>
      </c>
    </row>
    <row r="711" spans="1:6" hidden="1" x14ac:dyDescent="0.2">
      <c r="A711" s="238" t="s">
        <v>3719</v>
      </c>
      <c r="B711" s="157">
        <v>11767</v>
      </c>
      <c r="C711" s="32" t="s">
        <v>4605</v>
      </c>
      <c r="D711" s="32"/>
      <c r="E711" s="173">
        <v>70.009999999999991</v>
      </c>
      <c r="F711" s="34" t="s">
        <v>756</v>
      </c>
    </row>
    <row r="712" spans="1:6" hidden="1" x14ac:dyDescent="0.2">
      <c r="A712" s="238" t="s">
        <v>3720</v>
      </c>
      <c r="B712" s="157">
        <v>11768</v>
      </c>
      <c r="C712" s="32">
        <v>83068</v>
      </c>
      <c r="D712" s="32"/>
      <c r="E712" s="173">
        <v>85.56</v>
      </c>
      <c r="F712" s="34" t="s">
        <v>756</v>
      </c>
    </row>
    <row r="713" spans="1:6" hidden="1" x14ac:dyDescent="0.2">
      <c r="A713" s="238" t="s">
        <v>2118</v>
      </c>
      <c r="B713" s="157">
        <v>692</v>
      </c>
      <c r="C713" s="32" t="s">
        <v>2448</v>
      </c>
      <c r="D713" s="32"/>
      <c r="E713" s="173">
        <v>140</v>
      </c>
      <c r="F713" s="34" t="s">
        <v>2582</v>
      </c>
    </row>
    <row r="714" spans="1:6" hidden="1" x14ac:dyDescent="0.2">
      <c r="A714" s="238" t="s">
        <v>256</v>
      </c>
      <c r="B714" s="157">
        <v>5612</v>
      </c>
      <c r="C714" s="32">
        <v>86329</v>
      </c>
      <c r="D714" s="32"/>
      <c r="E714" s="173">
        <v>21</v>
      </c>
      <c r="F714" s="34" t="s">
        <v>2582</v>
      </c>
    </row>
    <row r="715" spans="1:6" hidden="1" x14ac:dyDescent="0.2">
      <c r="A715" s="238" t="s">
        <v>54</v>
      </c>
      <c r="B715" s="157">
        <v>6026</v>
      </c>
      <c r="C715" s="32" t="s">
        <v>2520</v>
      </c>
      <c r="D715" s="32"/>
      <c r="E715" s="173">
        <v>10</v>
      </c>
      <c r="F715" s="34" t="s">
        <v>2582</v>
      </c>
    </row>
    <row r="716" spans="1:6" hidden="1" x14ac:dyDescent="0.2">
      <c r="A716" s="238" t="s">
        <v>2119</v>
      </c>
      <c r="B716" s="157">
        <v>123</v>
      </c>
      <c r="C716" s="32" t="s">
        <v>2449</v>
      </c>
      <c r="D716" s="32" t="s">
        <v>4024</v>
      </c>
      <c r="E716" s="173">
        <v>15</v>
      </c>
      <c r="F716" s="34" t="s">
        <v>2582</v>
      </c>
    </row>
    <row r="717" spans="1:6" hidden="1" x14ac:dyDescent="0.2">
      <c r="A717" s="238" t="s">
        <v>3874</v>
      </c>
      <c r="B717" s="157">
        <v>11075</v>
      </c>
      <c r="C717" s="32" t="s">
        <v>4298</v>
      </c>
      <c r="D717" s="32"/>
      <c r="E717" s="173">
        <v>275</v>
      </c>
      <c r="F717" s="34" t="s">
        <v>756</v>
      </c>
    </row>
    <row r="718" spans="1:6" hidden="1" x14ac:dyDescent="0.2">
      <c r="A718" s="238" t="s">
        <v>3741</v>
      </c>
      <c r="B718" s="157" t="s">
        <v>5279</v>
      </c>
      <c r="C718" s="32" t="s">
        <v>4616</v>
      </c>
      <c r="D718" s="32"/>
      <c r="E718" s="173">
        <v>1618.4</v>
      </c>
      <c r="F718" s="34" t="s">
        <v>756</v>
      </c>
    </row>
    <row r="719" spans="1:6" hidden="1" x14ac:dyDescent="0.2">
      <c r="A719" s="238" t="s">
        <v>2120</v>
      </c>
      <c r="B719" s="157">
        <v>340</v>
      </c>
      <c r="C719" s="32" t="s">
        <v>2450</v>
      </c>
      <c r="D719" s="32"/>
      <c r="E719" s="173">
        <v>25</v>
      </c>
      <c r="F719" s="34" t="s">
        <v>2582</v>
      </c>
    </row>
    <row r="720" spans="1:6" hidden="1" x14ac:dyDescent="0.2">
      <c r="A720" s="238" t="s">
        <v>3503</v>
      </c>
      <c r="B720" s="157" t="s">
        <v>5119</v>
      </c>
      <c r="C720" s="32" t="s">
        <v>2535</v>
      </c>
      <c r="D720" s="32"/>
      <c r="E720" s="173">
        <v>165</v>
      </c>
      <c r="F720" s="34" t="s">
        <v>756</v>
      </c>
    </row>
    <row r="721" spans="1:6" hidden="1" x14ac:dyDescent="0.2">
      <c r="A721" s="238" t="s">
        <v>2775</v>
      </c>
      <c r="B721" s="157">
        <v>10382</v>
      </c>
      <c r="C721" s="32" t="s">
        <v>1252</v>
      </c>
      <c r="D721" s="32"/>
      <c r="E721" s="173">
        <v>65</v>
      </c>
      <c r="F721" s="34" t="s">
        <v>2582</v>
      </c>
    </row>
    <row r="722" spans="1:6" hidden="1" x14ac:dyDescent="0.2">
      <c r="A722" s="238" t="s">
        <v>107</v>
      </c>
      <c r="B722" s="157" t="s">
        <v>1782</v>
      </c>
      <c r="C722" s="32" t="s">
        <v>2340</v>
      </c>
      <c r="D722" s="32"/>
      <c r="E722" s="173">
        <v>7</v>
      </c>
      <c r="F722" s="34" t="s">
        <v>2582</v>
      </c>
    </row>
    <row r="723" spans="1:6" hidden="1" x14ac:dyDescent="0.2">
      <c r="A723" s="238" t="s">
        <v>257</v>
      </c>
      <c r="B723" s="157">
        <v>7203</v>
      </c>
      <c r="C723" s="32" t="s">
        <v>2341</v>
      </c>
      <c r="D723" s="32"/>
      <c r="E723" s="173">
        <v>20</v>
      </c>
      <c r="F723" s="34" t="s">
        <v>2582</v>
      </c>
    </row>
    <row r="724" spans="1:6" hidden="1" x14ac:dyDescent="0.2">
      <c r="A724" s="238" t="s">
        <v>55</v>
      </c>
      <c r="B724" s="157">
        <v>7202</v>
      </c>
      <c r="C724" s="32">
        <v>86709</v>
      </c>
      <c r="D724" s="32"/>
      <c r="E724" s="173">
        <v>20</v>
      </c>
      <c r="F724" s="34" t="s">
        <v>2582</v>
      </c>
    </row>
    <row r="725" spans="1:6" hidden="1" x14ac:dyDescent="0.2">
      <c r="A725" s="238" t="s">
        <v>56</v>
      </c>
      <c r="B725" s="157">
        <v>7204</v>
      </c>
      <c r="C725" s="32" t="s">
        <v>2342</v>
      </c>
      <c r="D725" s="32" t="s">
        <v>7393</v>
      </c>
      <c r="E725" s="173">
        <v>20</v>
      </c>
      <c r="F725" s="34" t="s">
        <v>2582</v>
      </c>
    </row>
    <row r="726" spans="1:6" hidden="1" x14ac:dyDescent="0.2">
      <c r="A726" s="238" t="s">
        <v>57</v>
      </c>
      <c r="B726" s="157" t="s">
        <v>1783</v>
      </c>
      <c r="C726" s="32" t="s">
        <v>2343</v>
      </c>
      <c r="D726" s="32"/>
      <c r="E726" s="173">
        <v>20</v>
      </c>
      <c r="F726" s="34" t="s">
        <v>2582</v>
      </c>
    </row>
    <row r="727" spans="1:6" hidden="1" x14ac:dyDescent="0.2">
      <c r="A727" s="238" t="s">
        <v>258</v>
      </c>
      <c r="B727" s="157">
        <v>3114</v>
      </c>
      <c r="C727" s="32" t="s">
        <v>2479</v>
      </c>
      <c r="D727" s="32"/>
      <c r="E727" s="173">
        <v>125</v>
      </c>
      <c r="F727" s="34" t="s">
        <v>2582</v>
      </c>
    </row>
    <row r="728" spans="1:6" hidden="1" x14ac:dyDescent="0.2">
      <c r="A728" s="242" t="s">
        <v>2934</v>
      </c>
      <c r="B728" s="157">
        <v>11593</v>
      </c>
      <c r="C728" s="32" t="s">
        <v>2500</v>
      </c>
      <c r="D728" s="32"/>
      <c r="E728" s="173">
        <v>15</v>
      </c>
      <c r="F728" s="34" t="s">
        <v>2582</v>
      </c>
    </row>
    <row r="729" spans="1:6" hidden="1" x14ac:dyDescent="0.2">
      <c r="A729" s="238" t="s">
        <v>2925</v>
      </c>
      <c r="B729" s="157">
        <v>11607</v>
      </c>
      <c r="C729" s="32" t="s">
        <v>2501</v>
      </c>
      <c r="D729" s="32"/>
      <c r="E729" s="173">
        <v>20</v>
      </c>
      <c r="F729" s="34" t="s">
        <v>2582</v>
      </c>
    </row>
    <row r="730" spans="1:6" hidden="1" x14ac:dyDescent="0.2">
      <c r="A730" s="238" t="s">
        <v>58</v>
      </c>
      <c r="B730" s="157" t="s">
        <v>1784</v>
      </c>
      <c r="C730" s="32" t="s">
        <v>2344</v>
      </c>
      <c r="D730" s="180"/>
      <c r="E730" s="173">
        <v>20</v>
      </c>
      <c r="F730" s="34" t="s">
        <v>2582</v>
      </c>
    </row>
    <row r="731" spans="1:6" hidden="1" x14ac:dyDescent="0.2">
      <c r="A731" s="241" t="s">
        <v>59</v>
      </c>
      <c r="B731" s="157" t="s">
        <v>1785</v>
      </c>
      <c r="C731" s="32" t="s">
        <v>2345</v>
      </c>
      <c r="D731" s="32" t="s">
        <v>4037</v>
      </c>
      <c r="E731" s="173">
        <v>20</v>
      </c>
      <c r="F731" s="34" t="s">
        <v>2582</v>
      </c>
    </row>
    <row r="732" spans="1:6" hidden="1" x14ac:dyDescent="0.2">
      <c r="A732" s="245" t="s">
        <v>2758</v>
      </c>
      <c r="B732" s="157">
        <v>11643</v>
      </c>
      <c r="C732" s="32">
        <v>87341</v>
      </c>
      <c r="D732" s="32"/>
      <c r="E732" s="173">
        <v>35</v>
      </c>
      <c r="F732" s="34" t="s">
        <v>2582</v>
      </c>
    </row>
    <row r="733" spans="1:6" hidden="1" x14ac:dyDescent="0.2">
      <c r="A733" s="238" t="s">
        <v>3151</v>
      </c>
      <c r="B733" s="157" t="s">
        <v>4921</v>
      </c>
      <c r="C733" s="32" t="s">
        <v>4349</v>
      </c>
      <c r="D733" s="32"/>
      <c r="E733" s="173">
        <v>296.45</v>
      </c>
      <c r="F733" s="34" t="s">
        <v>756</v>
      </c>
    </row>
    <row r="734" spans="1:6" hidden="1" x14ac:dyDescent="0.2">
      <c r="A734" s="238" t="s">
        <v>3383</v>
      </c>
      <c r="B734" s="157" t="s">
        <v>1786</v>
      </c>
      <c r="C734" s="32" t="s">
        <v>2346</v>
      </c>
      <c r="D734" s="32" t="s">
        <v>4037</v>
      </c>
      <c r="E734" s="173">
        <v>20</v>
      </c>
      <c r="F734" s="34" t="s">
        <v>2582</v>
      </c>
    </row>
    <row r="735" spans="1:6" hidden="1" x14ac:dyDescent="0.2">
      <c r="A735" s="245" t="s">
        <v>3384</v>
      </c>
      <c r="B735" s="157" t="s">
        <v>2587</v>
      </c>
      <c r="C735" s="32">
        <v>87522</v>
      </c>
      <c r="D735" s="32"/>
      <c r="E735" s="173">
        <v>125</v>
      </c>
      <c r="F735" s="34" t="s">
        <v>2582</v>
      </c>
    </row>
    <row r="736" spans="1:6" hidden="1" x14ac:dyDescent="0.2">
      <c r="A736" s="238" t="s">
        <v>3068</v>
      </c>
      <c r="B736" s="157">
        <v>7463</v>
      </c>
      <c r="C736" s="32" t="s">
        <v>2480</v>
      </c>
      <c r="D736" s="32" t="s">
        <v>7386</v>
      </c>
      <c r="E736" s="173">
        <v>125</v>
      </c>
      <c r="F736" s="34" t="s">
        <v>2582</v>
      </c>
    </row>
    <row r="737" spans="1:6" hidden="1" x14ac:dyDescent="0.2">
      <c r="A737" s="238" t="s">
        <v>3066</v>
      </c>
      <c r="B737" s="157">
        <v>11601</v>
      </c>
      <c r="C737" s="32">
        <v>87522</v>
      </c>
      <c r="D737" s="32"/>
      <c r="E737" s="173">
        <v>125</v>
      </c>
      <c r="F737" s="34" t="s">
        <v>2582</v>
      </c>
    </row>
    <row r="738" spans="1:6" hidden="1" x14ac:dyDescent="0.2">
      <c r="A738" s="245" t="s">
        <v>3067</v>
      </c>
      <c r="B738" s="157" t="s">
        <v>2587</v>
      </c>
      <c r="C738" s="32" t="s">
        <v>1369</v>
      </c>
      <c r="D738" s="32"/>
      <c r="E738" s="173">
        <v>350</v>
      </c>
      <c r="F738" s="34" t="s">
        <v>2582</v>
      </c>
    </row>
    <row r="739" spans="1:6" hidden="1" x14ac:dyDescent="0.2">
      <c r="A739" s="238" t="s">
        <v>3065</v>
      </c>
      <c r="B739" s="157">
        <v>3049</v>
      </c>
      <c r="C739" s="32" t="s">
        <v>1369</v>
      </c>
      <c r="D739" s="32"/>
      <c r="E739" s="173">
        <v>350</v>
      </c>
      <c r="F739" s="34" t="s">
        <v>2582</v>
      </c>
    </row>
    <row r="740" spans="1:6" hidden="1" x14ac:dyDescent="0.2">
      <c r="A740" s="238" t="s">
        <v>3152</v>
      </c>
      <c r="B740" s="157" t="s">
        <v>4922</v>
      </c>
      <c r="C740" s="32" t="s">
        <v>1041</v>
      </c>
      <c r="D740" s="32"/>
      <c r="E740" s="173">
        <v>234.25</v>
      </c>
      <c r="F740" s="34" t="s">
        <v>756</v>
      </c>
    </row>
    <row r="741" spans="1:6" hidden="1" x14ac:dyDescent="0.2">
      <c r="A741" s="238" t="s">
        <v>1236</v>
      </c>
      <c r="B741" s="157">
        <v>4564</v>
      </c>
      <c r="C741" s="32" t="s">
        <v>1237</v>
      </c>
      <c r="D741" s="32"/>
      <c r="E741" s="173">
        <v>38.230000000000004</v>
      </c>
      <c r="F741" s="34" t="s">
        <v>756</v>
      </c>
    </row>
    <row r="742" spans="1:6" hidden="1" x14ac:dyDescent="0.2">
      <c r="A742" s="238" t="s">
        <v>3722</v>
      </c>
      <c r="B742" s="157" t="s">
        <v>5264</v>
      </c>
      <c r="C742" s="32" t="s">
        <v>1082</v>
      </c>
      <c r="D742" s="32"/>
      <c r="E742" s="173">
        <v>201</v>
      </c>
      <c r="F742" s="34" t="s">
        <v>756</v>
      </c>
    </row>
    <row r="743" spans="1:6" hidden="1" x14ac:dyDescent="0.2">
      <c r="A743" s="238" t="s">
        <v>1081</v>
      </c>
      <c r="B743" s="157">
        <v>10427</v>
      </c>
      <c r="C743" s="32" t="s">
        <v>1082</v>
      </c>
      <c r="D743" s="32"/>
      <c r="E743" s="173">
        <v>52.9</v>
      </c>
      <c r="F743" s="34" t="s">
        <v>756</v>
      </c>
    </row>
    <row r="744" spans="1:6" ht="12.95" hidden="1" customHeight="1" x14ac:dyDescent="0.2">
      <c r="A744" s="238" t="s">
        <v>1083</v>
      </c>
      <c r="B744" s="162">
        <v>10428</v>
      </c>
      <c r="C744" s="32" t="s">
        <v>1082</v>
      </c>
      <c r="D744" s="32"/>
      <c r="E744" s="173">
        <v>55.69</v>
      </c>
      <c r="F744" s="34" t="s">
        <v>756</v>
      </c>
    </row>
    <row r="745" spans="1:6" hidden="1" x14ac:dyDescent="0.2">
      <c r="A745" s="238" t="s">
        <v>1040</v>
      </c>
      <c r="B745" s="157">
        <v>10183</v>
      </c>
      <c r="C745" s="32" t="s">
        <v>1041</v>
      </c>
      <c r="D745" s="32"/>
      <c r="E745" s="173">
        <v>211.59</v>
      </c>
      <c r="F745" s="34" t="s">
        <v>756</v>
      </c>
    </row>
    <row r="746" spans="1:6" hidden="1" x14ac:dyDescent="0.2">
      <c r="A746" s="238" t="s">
        <v>259</v>
      </c>
      <c r="B746" s="157" t="s">
        <v>1787</v>
      </c>
      <c r="C746" s="32" t="s">
        <v>2347</v>
      </c>
      <c r="D746" s="32"/>
      <c r="E746" s="173">
        <v>50</v>
      </c>
      <c r="F746" s="34" t="s">
        <v>2582</v>
      </c>
    </row>
    <row r="747" spans="1:6" hidden="1" x14ac:dyDescent="0.2">
      <c r="A747" s="238" t="s">
        <v>3905</v>
      </c>
      <c r="B747" s="157" t="s">
        <v>5391</v>
      </c>
      <c r="C747" s="32">
        <v>83520</v>
      </c>
      <c r="D747" s="32"/>
      <c r="E747" s="173">
        <v>145</v>
      </c>
      <c r="F747" s="34" t="s">
        <v>756</v>
      </c>
    </row>
    <row r="748" spans="1:6" hidden="1" x14ac:dyDescent="0.2">
      <c r="A748" s="238" t="s">
        <v>2179</v>
      </c>
      <c r="B748" s="157">
        <v>4811</v>
      </c>
      <c r="C748" s="32">
        <v>86317</v>
      </c>
      <c r="D748" s="32"/>
      <c r="E748" s="173">
        <v>25</v>
      </c>
      <c r="F748" s="34" t="s">
        <v>2582</v>
      </c>
    </row>
    <row r="749" spans="1:6" hidden="1" x14ac:dyDescent="0.2">
      <c r="A749" s="238" t="s">
        <v>2234</v>
      </c>
      <c r="B749" s="157">
        <v>4923</v>
      </c>
      <c r="C749" s="32" t="s">
        <v>2575</v>
      </c>
      <c r="D749" s="32"/>
      <c r="E749" s="173">
        <v>25</v>
      </c>
      <c r="F749" s="34" t="s">
        <v>2582</v>
      </c>
    </row>
    <row r="750" spans="1:6" hidden="1" x14ac:dyDescent="0.2">
      <c r="A750" s="238" t="s">
        <v>2235</v>
      </c>
      <c r="B750" s="157">
        <v>4955</v>
      </c>
      <c r="C750" s="32" t="s">
        <v>2576</v>
      </c>
      <c r="D750" s="32" t="s">
        <v>4086</v>
      </c>
      <c r="E750" s="173">
        <v>42</v>
      </c>
      <c r="F750" s="34" t="s">
        <v>2582</v>
      </c>
    </row>
    <row r="751" spans="1:6" hidden="1" x14ac:dyDescent="0.2">
      <c r="A751" s="238" t="s">
        <v>3223</v>
      </c>
      <c r="B751" s="157">
        <v>5617</v>
      </c>
      <c r="C751" s="32" t="s">
        <v>4385</v>
      </c>
      <c r="D751" s="32"/>
      <c r="E751" s="173">
        <v>42.21</v>
      </c>
      <c r="F751" s="34" t="s">
        <v>756</v>
      </c>
    </row>
    <row r="752" spans="1:6" hidden="1" x14ac:dyDescent="0.2">
      <c r="A752" s="238" t="s">
        <v>3224</v>
      </c>
      <c r="B752" s="157">
        <v>5618</v>
      </c>
      <c r="C752" s="32" t="s">
        <v>4385</v>
      </c>
      <c r="D752" s="32"/>
      <c r="E752" s="173">
        <v>42.21</v>
      </c>
      <c r="F752" s="34" t="s">
        <v>756</v>
      </c>
    </row>
    <row r="753" spans="1:6" hidden="1" x14ac:dyDescent="0.2">
      <c r="A753" s="238" t="s">
        <v>3906</v>
      </c>
      <c r="B753" s="157" t="s">
        <v>5392</v>
      </c>
      <c r="C753" s="32">
        <v>87530</v>
      </c>
      <c r="D753" s="32"/>
      <c r="E753" s="173">
        <v>150</v>
      </c>
      <c r="F753" s="34" t="s">
        <v>756</v>
      </c>
    </row>
    <row r="754" spans="1:6" hidden="1" x14ac:dyDescent="0.2">
      <c r="A754" s="238" t="s">
        <v>2917</v>
      </c>
      <c r="B754" s="157">
        <v>11813</v>
      </c>
      <c r="C754" s="32" t="s">
        <v>1087</v>
      </c>
      <c r="D754" s="32"/>
      <c r="E754" s="173">
        <v>382.32</v>
      </c>
      <c r="F754" s="34" t="s">
        <v>756</v>
      </c>
    </row>
    <row r="755" spans="1:6" hidden="1" x14ac:dyDescent="0.2">
      <c r="A755" s="238" t="s">
        <v>1343</v>
      </c>
      <c r="B755" s="157">
        <v>10161</v>
      </c>
      <c r="C755" s="32" t="s">
        <v>1087</v>
      </c>
      <c r="D755" s="32"/>
      <c r="E755" s="173">
        <v>202.32</v>
      </c>
      <c r="F755" s="34" t="s">
        <v>756</v>
      </c>
    </row>
    <row r="756" spans="1:6" hidden="1" x14ac:dyDescent="0.2">
      <c r="A756" s="238" t="s">
        <v>3153</v>
      </c>
      <c r="B756" s="157">
        <v>11775</v>
      </c>
      <c r="C756" s="32" t="s">
        <v>4350</v>
      </c>
      <c r="D756" s="32"/>
      <c r="E756" s="173">
        <v>96.24</v>
      </c>
      <c r="F756" s="34" t="s">
        <v>756</v>
      </c>
    </row>
    <row r="757" spans="1:6" hidden="1" x14ac:dyDescent="0.2">
      <c r="A757" s="238" t="s">
        <v>3262</v>
      </c>
      <c r="B757" s="157">
        <v>10792</v>
      </c>
      <c r="C757" s="32" t="s">
        <v>4403</v>
      </c>
      <c r="D757" s="32"/>
      <c r="E757" s="173">
        <v>203.5</v>
      </c>
      <c r="F757" s="34" t="s">
        <v>756</v>
      </c>
    </row>
    <row r="758" spans="1:6" hidden="1" x14ac:dyDescent="0.2">
      <c r="A758" s="238" t="s">
        <v>1305</v>
      </c>
      <c r="B758" s="157">
        <v>7547</v>
      </c>
      <c r="C758" s="32" t="s">
        <v>1113</v>
      </c>
      <c r="D758" s="32"/>
      <c r="E758" s="173">
        <v>50.480000000000004</v>
      </c>
      <c r="F758" s="34" t="s">
        <v>756</v>
      </c>
    </row>
    <row r="759" spans="1:6" hidden="1" x14ac:dyDescent="0.2">
      <c r="A759" s="238" t="s">
        <v>1112</v>
      </c>
      <c r="B759" s="157">
        <v>10491</v>
      </c>
      <c r="C759" s="32" t="s">
        <v>1113</v>
      </c>
      <c r="D759" s="32"/>
      <c r="E759" s="173">
        <v>50</v>
      </c>
      <c r="F759" s="34" t="s">
        <v>756</v>
      </c>
    </row>
    <row r="760" spans="1:6" hidden="1" x14ac:dyDescent="0.2">
      <c r="A760" s="238" t="s">
        <v>982</v>
      </c>
      <c r="B760" s="157" t="s">
        <v>4923</v>
      </c>
      <c r="C760" s="32" t="s">
        <v>961</v>
      </c>
      <c r="D760" s="32"/>
      <c r="E760" s="173">
        <v>36.81</v>
      </c>
      <c r="F760" s="34" t="s">
        <v>756</v>
      </c>
    </row>
    <row r="761" spans="1:6" hidden="1" x14ac:dyDescent="0.2">
      <c r="A761" s="238" t="s">
        <v>1244</v>
      </c>
      <c r="B761" s="157">
        <v>4730</v>
      </c>
      <c r="C761" s="32" t="s">
        <v>1245</v>
      </c>
      <c r="D761" s="32"/>
      <c r="E761" s="173">
        <v>44.91</v>
      </c>
      <c r="F761" s="34" t="s">
        <v>756</v>
      </c>
    </row>
    <row r="762" spans="1:6" hidden="1" x14ac:dyDescent="0.2">
      <c r="A762" s="238" t="s">
        <v>2180</v>
      </c>
      <c r="B762" s="157">
        <v>4734</v>
      </c>
      <c r="C762" s="32" t="s">
        <v>2502</v>
      </c>
      <c r="D762" s="32"/>
      <c r="E762" s="173">
        <v>20</v>
      </c>
      <c r="F762" s="34" t="s">
        <v>2582</v>
      </c>
    </row>
    <row r="763" spans="1:6" hidden="1" x14ac:dyDescent="0.2">
      <c r="A763" s="238" t="s">
        <v>3346</v>
      </c>
      <c r="B763" s="157">
        <v>11331</v>
      </c>
      <c r="C763" s="32" t="s">
        <v>4431</v>
      </c>
      <c r="D763" s="32"/>
      <c r="E763" s="173">
        <v>91.5</v>
      </c>
      <c r="F763" s="34" t="s">
        <v>756</v>
      </c>
    </row>
    <row r="764" spans="1:6" hidden="1" x14ac:dyDescent="0.2">
      <c r="A764" s="238" t="s">
        <v>3345</v>
      </c>
      <c r="B764" s="157">
        <v>11332</v>
      </c>
      <c r="C764" s="32" t="s">
        <v>4431</v>
      </c>
      <c r="D764" s="32"/>
      <c r="E764" s="173">
        <v>91.5</v>
      </c>
      <c r="F764" s="34" t="s">
        <v>756</v>
      </c>
    </row>
    <row r="765" spans="1:6" hidden="1" x14ac:dyDescent="0.2">
      <c r="A765" s="238" t="s">
        <v>3004</v>
      </c>
      <c r="B765" s="157">
        <v>11361</v>
      </c>
      <c r="C765" s="32">
        <v>87385</v>
      </c>
      <c r="D765" s="32"/>
      <c r="E765" s="173">
        <v>115.25</v>
      </c>
      <c r="F765" s="34" t="s">
        <v>756</v>
      </c>
    </row>
    <row r="766" spans="1:6" hidden="1" x14ac:dyDescent="0.2">
      <c r="A766" s="238" t="s">
        <v>3006</v>
      </c>
      <c r="B766" s="157">
        <v>11348</v>
      </c>
      <c r="C766" s="32">
        <v>87385</v>
      </c>
      <c r="D766" s="32"/>
      <c r="E766" s="173">
        <v>115.25</v>
      </c>
      <c r="F766" s="34" t="s">
        <v>756</v>
      </c>
    </row>
    <row r="767" spans="1:6" hidden="1" x14ac:dyDescent="0.2">
      <c r="A767" s="238" t="s">
        <v>3007</v>
      </c>
      <c r="B767" s="157">
        <v>11346</v>
      </c>
      <c r="C767" s="32">
        <v>87385</v>
      </c>
      <c r="D767" s="32"/>
      <c r="E767" s="173">
        <v>115.25</v>
      </c>
      <c r="F767" s="34" t="s">
        <v>756</v>
      </c>
    </row>
    <row r="768" spans="1:6" hidden="1" x14ac:dyDescent="0.2">
      <c r="A768" s="238" t="s">
        <v>3005</v>
      </c>
      <c r="B768" s="157">
        <v>11345</v>
      </c>
      <c r="C768" s="32">
        <v>87385</v>
      </c>
      <c r="D768" s="32"/>
      <c r="E768" s="173">
        <v>115.25</v>
      </c>
      <c r="F768" s="34" t="s">
        <v>756</v>
      </c>
    </row>
    <row r="769" spans="1:6" hidden="1" x14ac:dyDescent="0.2">
      <c r="A769" s="238" t="s">
        <v>3008</v>
      </c>
      <c r="B769" s="157">
        <v>11347</v>
      </c>
      <c r="C769" s="32">
        <v>87385</v>
      </c>
      <c r="D769" s="32"/>
      <c r="E769" s="173">
        <v>115.25</v>
      </c>
      <c r="F769" s="34" t="s">
        <v>756</v>
      </c>
    </row>
    <row r="770" spans="1:6" hidden="1" x14ac:dyDescent="0.2">
      <c r="A770" s="238" t="s">
        <v>3009</v>
      </c>
      <c r="B770" s="157">
        <v>11749</v>
      </c>
      <c r="C770" s="32">
        <v>87798</v>
      </c>
      <c r="D770" s="32"/>
      <c r="E770" s="173">
        <v>345.7</v>
      </c>
      <c r="F770" s="34" t="s">
        <v>756</v>
      </c>
    </row>
    <row r="771" spans="1:6" hidden="1" x14ac:dyDescent="0.2">
      <c r="A771" s="238" t="s">
        <v>62</v>
      </c>
      <c r="B771" s="157">
        <v>94600</v>
      </c>
      <c r="C771" s="32" t="s">
        <v>2481</v>
      </c>
      <c r="D771" s="32"/>
      <c r="E771" s="173">
        <v>116</v>
      </c>
      <c r="F771" s="34" t="s">
        <v>2582</v>
      </c>
    </row>
    <row r="772" spans="1:6" hidden="1" x14ac:dyDescent="0.2">
      <c r="A772" s="238" t="s">
        <v>3723</v>
      </c>
      <c r="B772" s="157" t="s">
        <v>5265</v>
      </c>
      <c r="C772" s="32" t="s">
        <v>1381</v>
      </c>
      <c r="D772" s="32"/>
      <c r="E772" s="173">
        <v>408.5</v>
      </c>
      <c r="F772" s="34" t="s">
        <v>756</v>
      </c>
    </row>
    <row r="773" spans="1:6" hidden="1" x14ac:dyDescent="0.2">
      <c r="A773" s="238" t="s">
        <v>2162</v>
      </c>
      <c r="B773" s="157">
        <v>83600</v>
      </c>
      <c r="C773" s="32" t="s">
        <v>2482</v>
      </c>
      <c r="D773" s="32"/>
      <c r="E773" s="173">
        <v>650</v>
      </c>
      <c r="F773" s="34" t="s">
        <v>2582</v>
      </c>
    </row>
    <row r="774" spans="1:6" hidden="1" x14ac:dyDescent="0.2">
      <c r="A774" s="238" t="s">
        <v>3724</v>
      </c>
      <c r="B774" s="157" t="s">
        <v>5266</v>
      </c>
      <c r="C774" s="32">
        <v>87536</v>
      </c>
      <c r="D774" s="32"/>
      <c r="E774" s="173">
        <v>147.45999999999998</v>
      </c>
      <c r="F774" s="34" t="s">
        <v>756</v>
      </c>
    </row>
    <row r="775" spans="1:6" hidden="1" x14ac:dyDescent="0.2">
      <c r="A775" s="241" t="s">
        <v>2898</v>
      </c>
      <c r="B775" s="157">
        <v>11374</v>
      </c>
      <c r="C775" s="32" t="s">
        <v>1381</v>
      </c>
      <c r="D775" s="32"/>
      <c r="E775" s="173">
        <v>400.61</v>
      </c>
      <c r="F775" s="34" t="s">
        <v>756</v>
      </c>
    </row>
    <row r="776" spans="1:6" hidden="1" x14ac:dyDescent="0.2">
      <c r="A776" s="238" t="s">
        <v>3225</v>
      </c>
      <c r="B776" s="157">
        <v>10734</v>
      </c>
      <c r="C776" s="32" t="s">
        <v>2481</v>
      </c>
      <c r="D776" s="32"/>
      <c r="E776" s="173">
        <v>106</v>
      </c>
      <c r="F776" s="34" t="s">
        <v>756</v>
      </c>
    </row>
    <row r="777" spans="1:6" hidden="1" x14ac:dyDescent="0.2">
      <c r="A777" s="238" t="s">
        <v>2057</v>
      </c>
      <c r="B777" s="157">
        <v>4500</v>
      </c>
      <c r="C777" s="32" t="s">
        <v>2348</v>
      </c>
      <c r="D777" s="32"/>
      <c r="E777" s="173">
        <v>35</v>
      </c>
      <c r="F777" s="34" t="s">
        <v>2582</v>
      </c>
    </row>
    <row r="778" spans="1:6" hidden="1" x14ac:dyDescent="0.2">
      <c r="A778" s="245" t="s">
        <v>2777</v>
      </c>
      <c r="B778" s="157" t="s">
        <v>2587</v>
      </c>
      <c r="C778" s="32" t="s">
        <v>2240</v>
      </c>
      <c r="D778" s="32"/>
      <c r="E778" s="173">
        <v>90</v>
      </c>
      <c r="F778" s="34" t="s">
        <v>2582</v>
      </c>
    </row>
    <row r="779" spans="1:6" hidden="1" x14ac:dyDescent="0.2">
      <c r="A779" s="238" t="s">
        <v>1379</v>
      </c>
      <c r="B779" s="157">
        <v>10710</v>
      </c>
      <c r="C779" s="32" t="s">
        <v>1380</v>
      </c>
      <c r="D779" s="32"/>
      <c r="E779" s="173">
        <v>436.13</v>
      </c>
      <c r="F779" s="34" t="s">
        <v>756</v>
      </c>
    </row>
    <row r="780" spans="1:6" hidden="1" x14ac:dyDescent="0.2">
      <c r="A780" s="238" t="s">
        <v>956</v>
      </c>
      <c r="B780" s="157">
        <v>10000</v>
      </c>
      <c r="C780" s="32">
        <v>81374</v>
      </c>
      <c r="D780" s="32"/>
      <c r="E780" s="173">
        <v>110</v>
      </c>
      <c r="F780" s="34" t="s">
        <v>2582</v>
      </c>
    </row>
    <row r="781" spans="1:6" hidden="1" x14ac:dyDescent="0.2">
      <c r="A781" s="238" t="s">
        <v>2734</v>
      </c>
      <c r="B781" s="157">
        <v>10001</v>
      </c>
      <c r="C781" s="32">
        <v>81374</v>
      </c>
      <c r="D781" s="32"/>
      <c r="E781" s="173">
        <v>60</v>
      </c>
      <c r="F781" s="34" t="s">
        <v>2582</v>
      </c>
    </row>
    <row r="782" spans="1:6" hidden="1" x14ac:dyDescent="0.2">
      <c r="A782" s="238" t="s">
        <v>3154</v>
      </c>
      <c r="B782" s="157" t="s">
        <v>4924</v>
      </c>
      <c r="C782" s="32" t="s">
        <v>968</v>
      </c>
      <c r="D782" s="32"/>
      <c r="E782" s="173">
        <v>120</v>
      </c>
      <c r="F782" s="34" t="s">
        <v>756</v>
      </c>
    </row>
    <row r="783" spans="1:6" hidden="1" x14ac:dyDescent="0.2">
      <c r="A783" s="238" t="s">
        <v>2856</v>
      </c>
      <c r="B783" s="157" t="s">
        <v>1788</v>
      </c>
      <c r="C783" s="32" t="s">
        <v>2349</v>
      </c>
      <c r="D783" s="32"/>
      <c r="E783" s="173">
        <v>25</v>
      </c>
      <c r="F783" s="34" t="s">
        <v>2582</v>
      </c>
    </row>
    <row r="784" spans="1:6" hidden="1" x14ac:dyDescent="0.2">
      <c r="A784" s="238" t="s">
        <v>2933</v>
      </c>
      <c r="B784" s="157">
        <v>11839</v>
      </c>
      <c r="C784" s="32">
        <v>83150</v>
      </c>
      <c r="D784" s="32"/>
      <c r="E784" s="173">
        <v>40.53</v>
      </c>
      <c r="F784" s="34" t="s">
        <v>756</v>
      </c>
    </row>
    <row r="785" spans="1:6" hidden="1" x14ac:dyDescent="0.2">
      <c r="A785" s="238" t="s">
        <v>2163</v>
      </c>
      <c r="B785" s="157">
        <v>3105</v>
      </c>
      <c r="C785" s="32" t="s">
        <v>2483</v>
      </c>
      <c r="D785" s="32" t="s">
        <v>7385</v>
      </c>
      <c r="E785" s="173">
        <v>100</v>
      </c>
      <c r="F785" s="34" t="s">
        <v>2582</v>
      </c>
    </row>
    <row r="786" spans="1:6" hidden="1" x14ac:dyDescent="0.2">
      <c r="A786" s="238" t="s">
        <v>3893</v>
      </c>
      <c r="B786" s="157" t="s">
        <v>5379</v>
      </c>
      <c r="C786" s="32" t="s">
        <v>4436</v>
      </c>
      <c r="D786" s="32"/>
      <c r="E786" s="173">
        <v>150</v>
      </c>
      <c r="F786" s="34" t="s">
        <v>756</v>
      </c>
    </row>
    <row r="787" spans="1:6" hidden="1" x14ac:dyDescent="0.2">
      <c r="A787" s="238" t="s">
        <v>3366</v>
      </c>
      <c r="B787" s="157" t="s">
        <v>4992</v>
      </c>
      <c r="C787" s="32" t="s">
        <v>4436</v>
      </c>
      <c r="D787" s="32"/>
      <c r="E787" s="173">
        <v>150</v>
      </c>
      <c r="F787" s="34" t="s">
        <v>756</v>
      </c>
    </row>
    <row r="788" spans="1:6" hidden="1" x14ac:dyDescent="0.2">
      <c r="A788" s="238" t="s">
        <v>2181</v>
      </c>
      <c r="B788" s="157">
        <v>11084</v>
      </c>
      <c r="C788" s="32" t="s">
        <v>2503</v>
      </c>
      <c r="D788" s="32"/>
      <c r="E788" s="173">
        <v>40</v>
      </c>
      <c r="F788" s="34" t="s">
        <v>2582</v>
      </c>
    </row>
    <row r="789" spans="1:6" hidden="1" x14ac:dyDescent="0.2">
      <c r="A789" s="238" t="s">
        <v>2785</v>
      </c>
      <c r="B789" s="157" t="s">
        <v>4732</v>
      </c>
      <c r="C789" s="32" t="s">
        <v>4233</v>
      </c>
      <c r="D789" s="32"/>
      <c r="E789" s="173">
        <v>36.49</v>
      </c>
      <c r="F789" s="34" t="s">
        <v>756</v>
      </c>
    </row>
    <row r="790" spans="1:6" hidden="1" x14ac:dyDescent="0.2">
      <c r="A790" s="238" t="s">
        <v>3155</v>
      </c>
      <c r="B790" s="157" t="s">
        <v>4925</v>
      </c>
      <c r="C790" s="32" t="s">
        <v>4351</v>
      </c>
      <c r="D790" s="32"/>
      <c r="E790" s="173">
        <v>98.87</v>
      </c>
      <c r="F790" s="34" t="s">
        <v>756</v>
      </c>
    </row>
    <row r="791" spans="1:6" hidden="1" x14ac:dyDescent="0.2">
      <c r="A791" s="245" t="s">
        <v>2786</v>
      </c>
      <c r="B791" s="157" t="s">
        <v>2587</v>
      </c>
      <c r="C791" s="32">
        <v>86689</v>
      </c>
      <c r="D791" s="32"/>
      <c r="E791" s="173">
        <v>98.87</v>
      </c>
      <c r="F791" s="34" t="s">
        <v>756</v>
      </c>
    </row>
    <row r="792" spans="1:6" hidden="1" x14ac:dyDescent="0.2">
      <c r="A792" s="241" t="s">
        <v>2910</v>
      </c>
      <c r="B792" s="157">
        <v>10798</v>
      </c>
      <c r="C792" s="32" t="s">
        <v>1039</v>
      </c>
      <c r="D792" s="32"/>
      <c r="E792" s="173">
        <v>252</v>
      </c>
      <c r="F792" s="34" t="s">
        <v>756</v>
      </c>
    </row>
    <row r="793" spans="1:6" hidden="1" x14ac:dyDescent="0.2">
      <c r="A793" s="238" t="s">
        <v>3156</v>
      </c>
      <c r="B793" s="157" t="s">
        <v>4926</v>
      </c>
      <c r="C793" s="32" t="s">
        <v>4352</v>
      </c>
      <c r="D793" s="32"/>
      <c r="E793" s="173">
        <v>122.54</v>
      </c>
      <c r="F793" s="34" t="s">
        <v>756</v>
      </c>
    </row>
    <row r="794" spans="1:6" hidden="1" x14ac:dyDescent="0.2">
      <c r="A794" s="238" t="s">
        <v>3912</v>
      </c>
      <c r="B794" s="157" t="s">
        <v>5397</v>
      </c>
      <c r="C794" s="32">
        <v>87532</v>
      </c>
      <c r="D794" s="32"/>
      <c r="E794" s="173">
        <v>150</v>
      </c>
      <c r="F794" s="34" t="s">
        <v>756</v>
      </c>
    </row>
    <row r="795" spans="1:6" hidden="1" x14ac:dyDescent="0.2">
      <c r="A795" s="238" t="s">
        <v>3367</v>
      </c>
      <c r="B795" s="157" t="s">
        <v>4993</v>
      </c>
      <c r="C795" s="32" t="s">
        <v>1375</v>
      </c>
      <c r="D795" s="32"/>
      <c r="E795" s="173">
        <v>150</v>
      </c>
      <c r="F795" s="34" t="s">
        <v>756</v>
      </c>
    </row>
    <row r="796" spans="1:6" hidden="1" x14ac:dyDescent="0.2">
      <c r="A796" s="238" t="s">
        <v>3368</v>
      </c>
      <c r="B796" s="157" t="s">
        <v>4994</v>
      </c>
      <c r="C796" s="32" t="s">
        <v>1375</v>
      </c>
      <c r="D796" s="32"/>
      <c r="E796" s="173">
        <v>150</v>
      </c>
      <c r="F796" s="34" t="s">
        <v>756</v>
      </c>
    </row>
    <row r="797" spans="1:6" hidden="1" x14ac:dyDescent="0.2">
      <c r="A797" s="238" t="s">
        <v>3899</v>
      </c>
      <c r="B797" s="157" t="s">
        <v>5385</v>
      </c>
      <c r="C797" s="32">
        <v>87533</v>
      </c>
      <c r="D797" s="32"/>
      <c r="E797" s="173">
        <v>150</v>
      </c>
      <c r="F797" s="34" t="s">
        <v>756</v>
      </c>
    </row>
    <row r="798" spans="1:6" hidden="1" x14ac:dyDescent="0.2">
      <c r="A798" s="238" t="s">
        <v>3913</v>
      </c>
      <c r="B798" s="157" t="s">
        <v>5398</v>
      </c>
      <c r="C798" s="32">
        <v>87799</v>
      </c>
      <c r="D798" s="32"/>
      <c r="E798" s="173">
        <v>150</v>
      </c>
      <c r="F798" s="34" t="s">
        <v>756</v>
      </c>
    </row>
    <row r="799" spans="1:6" hidden="1" x14ac:dyDescent="0.2">
      <c r="A799" s="238" t="s">
        <v>3914</v>
      </c>
      <c r="B799" s="157" t="s">
        <v>5399</v>
      </c>
      <c r="C799" s="32">
        <v>87799</v>
      </c>
      <c r="D799" s="32"/>
      <c r="E799" s="173">
        <v>150</v>
      </c>
      <c r="F799" s="34" t="s">
        <v>756</v>
      </c>
    </row>
    <row r="800" spans="1:6" hidden="1" x14ac:dyDescent="0.2">
      <c r="A800" s="238" t="s">
        <v>3369</v>
      </c>
      <c r="B800" s="157" t="s">
        <v>4995</v>
      </c>
      <c r="C800" s="32" t="s">
        <v>1041</v>
      </c>
      <c r="D800" s="32"/>
      <c r="E800" s="173">
        <v>150</v>
      </c>
      <c r="F800" s="34" t="s">
        <v>756</v>
      </c>
    </row>
    <row r="801" spans="1:6" hidden="1" x14ac:dyDescent="0.2">
      <c r="A801" s="238" t="s">
        <v>3900</v>
      </c>
      <c r="B801" s="157" t="s">
        <v>5386</v>
      </c>
      <c r="C801" s="32">
        <v>87533</v>
      </c>
      <c r="D801" s="32"/>
      <c r="E801" s="173">
        <v>150</v>
      </c>
      <c r="F801" s="34" t="s">
        <v>756</v>
      </c>
    </row>
    <row r="802" spans="1:6" hidden="1" x14ac:dyDescent="0.2">
      <c r="A802" s="238" t="s">
        <v>2236</v>
      </c>
      <c r="B802" s="157">
        <v>4924</v>
      </c>
      <c r="C802" s="32" t="s">
        <v>2577</v>
      </c>
      <c r="D802" s="32"/>
      <c r="E802" s="173">
        <v>60</v>
      </c>
      <c r="F802" s="34" t="s">
        <v>2582</v>
      </c>
    </row>
    <row r="803" spans="1:6" hidden="1" x14ac:dyDescent="0.2">
      <c r="A803" s="238" t="s">
        <v>2107</v>
      </c>
      <c r="B803" s="157" t="s">
        <v>2581</v>
      </c>
      <c r="C803" s="32" t="s">
        <v>2434</v>
      </c>
      <c r="D803" s="32" t="s">
        <v>4102</v>
      </c>
      <c r="E803" s="173">
        <v>60</v>
      </c>
      <c r="F803" s="34" t="s">
        <v>2582</v>
      </c>
    </row>
    <row r="804" spans="1:6" hidden="1" x14ac:dyDescent="0.2">
      <c r="A804" s="238" t="s">
        <v>3263</v>
      </c>
      <c r="B804" s="157">
        <v>10786</v>
      </c>
      <c r="C804" s="32" t="s">
        <v>4404</v>
      </c>
      <c r="D804" s="32"/>
      <c r="E804" s="173">
        <v>171</v>
      </c>
      <c r="F804" s="34" t="s">
        <v>756</v>
      </c>
    </row>
    <row r="805" spans="1:6" hidden="1" x14ac:dyDescent="0.2">
      <c r="A805" s="238" t="s">
        <v>3725</v>
      </c>
      <c r="B805" s="157" t="s">
        <v>5267</v>
      </c>
      <c r="C805" s="32" t="s">
        <v>4606</v>
      </c>
      <c r="D805" s="32"/>
      <c r="E805" s="173">
        <v>491.1</v>
      </c>
      <c r="F805" s="34" t="s">
        <v>756</v>
      </c>
    </row>
    <row r="806" spans="1:6" hidden="1" x14ac:dyDescent="0.2">
      <c r="A806" s="238" t="s">
        <v>1246</v>
      </c>
      <c r="B806" s="157">
        <v>4804</v>
      </c>
      <c r="C806" s="32" t="s">
        <v>1247</v>
      </c>
      <c r="D806" s="32"/>
      <c r="E806" s="173">
        <v>60.46</v>
      </c>
      <c r="F806" s="34" t="s">
        <v>756</v>
      </c>
    </row>
    <row r="807" spans="1:6" hidden="1" x14ac:dyDescent="0.2">
      <c r="A807" s="238" t="s">
        <v>1263</v>
      </c>
      <c r="B807" s="157">
        <v>5702</v>
      </c>
      <c r="C807" s="32" t="s">
        <v>1264</v>
      </c>
      <c r="D807" s="32"/>
      <c r="E807" s="173">
        <v>54.53</v>
      </c>
      <c r="F807" s="34" t="s">
        <v>756</v>
      </c>
    </row>
    <row r="808" spans="1:6" hidden="1" x14ac:dyDescent="0.2">
      <c r="A808" s="238" t="s">
        <v>3405</v>
      </c>
      <c r="B808" s="157">
        <v>11837</v>
      </c>
      <c r="C808" s="32" t="s">
        <v>4441</v>
      </c>
      <c r="D808" s="32"/>
      <c r="E808" s="173">
        <v>153</v>
      </c>
      <c r="F808" s="34" t="s">
        <v>756</v>
      </c>
    </row>
    <row r="809" spans="1:6" hidden="1" x14ac:dyDescent="0.2">
      <c r="A809" s="238" t="s">
        <v>999</v>
      </c>
      <c r="B809" s="157">
        <v>10835</v>
      </c>
      <c r="C809" s="32">
        <v>80329</v>
      </c>
      <c r="D809" s="32"/>
      <c r="E809" s="173">
        <v>87</v>
      </c>
      <c r="F809" s="34" t="s">
        <v>756</v>
      </c>
    </row>
    <row r="810" spans="1:6" hidden="1" x14ac:dyDescent="0.2">
      <c r="A810" s="238" t="s">
        <v>2164</v>
      </c>
      <c r="B810" s="157" t="s">
        <v>2581</v>
      </c>
      <c r="C810" s="32" t="s">
        <v>2484</v>
      </c>
      <c r="D810" s="32" t="s">
        <v>4110</v>
      </c>
      <c r="E810" s="173">
        <v>350</v>
      </c>
      <c r="F810" s="34" t="s">
        <v>2582</v>
      </c>
    </row>
    <row r="811" spans="1:6" hidden="1" x14ac:dyDescent="0.2">
      <c r="A811" s="238" t="s">
        <v>3521</v>
      </c>
      <c r="B811" s="157" t="s">
        <v>5133</v>
      </c>
      <c r="C811" s="32" t="s">
        <v>4480</v>
      </c>
      <c r="D811" s="32"/>
      <c r="E811" s="173">
        <v>451.64</v>
      </c>
      <c r="F811" s="34" t="s">
        <v>756</v>
      </c>
    </row>
    <row r="812" spans="1:6" hidden="1" x14ac:dyDescent="0.2">
      <c r="A812" s="238" t="s">
        <v>3504</v>
      </c>
      <c r="B812" s="157" t="s">
        <v>5120</v>
      </c>
      <c r="C812" s="32" t="s">
        <v>2353</v>
      </c>
      <c r="D812" s="32"/>
      <c r="E812" s="173">
        <v>38</v>
      </c>
      <c r="F812" s="34" t="s">
        <v>756</v>
      </c>
    </row>
    <row r="813" spans="1:6" hidden="1" x14ac:dyDescent="0.2">
      <c r="A813" s="238" t="s">
        <v>3467</v>
      </c>
      <c r="B813" s="157" t="s">
        <v>5077</v>
      </c>
      <c r="C813" s="32" t="s">
        <v>1039</v>
      </c>
      <c r="D813" s="32"/>
      <c r="E813" s="173">
        <v>94.75</v>
      </c>
      <c r="F813" s="34" t="s">
        <v>756</v>
      </c>
    </row>
    <row r="814" spans="1:6" hidden="1" x14ac:dyDescent="0.2">
      <c r="A814" t="s">
        <v>262</v>
      </c>
      <c r="B814" s="157" t="s">
        <v>1858</v>
      </c>
      <c r="C814" s="32">
        <v>82784</v>
      </c>
      <c r="D814" s="32"/>
      <c r="E814" s="173">
        <v>15</v>
      </c>
      <c r="F814" s="34" t="s">
        <v>2582</v>
      </c>
    </row>
    <row r="815" spans="1:6" hidden="1" x14ac:dyDescent="0.2">
      <c r="A815" t="s">
        <v>1554</v>
      </c>
      <c r="B815" s="157">
        <v>6268</v>
      </c>
      <c r="C815" s="32" t="s">
        <v>4197</v>
      </c>
      <c r="D815" s="32"/>
      <c r="E815" s="173">
        <v>25</v>
      </c>
      <c r="F815" s="34" t="s">
        <v>2582</v>
      </c>
    </row>
    <row r="816" spans="1:6" hidden="1" x14ac:dyDescent="0.2">
      <c r="A816" s="238" t="s">
        <v>263</v>
      </c>
      <c r="B816" s="157" t="s">
        <v>1859</v>
      </c>
      <c r="C816" s="32" t="s">
        <v>2522</v>
      </c>
      <c r="D816" s="32"/>
      <c r="E816" s="173">
        <v>40</v>
      </c>
      <c r="F816" s="34" t="s">
        <v>2582</v>
      </c>
    </row>
    <row r="817" spans="1:6" hidden="1" x14ac:dyDescent="0.2">
      <c r="A817" s="238" t="s">
        <v>2885</v>
      </c>
      <c r="B817" s="157">
        <v>5719</v>
      </c>
      <c r="C817" s="32">
        <v>81261</v>
      </c>
      <c r="D817" s="32" t="s">
        <v>4072</v>
      </c>
      <c r="E817" s="173">
        <v>225</v>
      </c>
      <c r="F817" s="34" t="s">
        <v>2582</v>
      </c>
    </row>
    <row r="818" spans="1:6" hidden="1" x14ac:dyDescent="0.2">
      <c r="A818" t="s">
        <v>3406</v>
      </c>
      <c r="B818" s="157" t="s">
        <v>5019</v>
      </c>
      <c r="C818" s="32" t="s">
        <v>1320</v>
      </c>
      <c r="D818" s="32"/>
      <c r="E818" s="173">
        <v>47.34</v>
      </c>
      <c r="F818" s="34" t="s">
        <v>756</v>
      </c>
    </row>
    <row r="819" spans="1:6" hidden="1" x14ac:dyDescent="0.2">
      <c r="A819" t="s">
        <v>3370</v>
      </c>
      <c r="B819" s="157" t="s">
        <v>4996</v>
      </c>
      <c r="C819" s="32" t="s">
        <v>4437</v>
      </c>
      <c r="D819" s="32"/>
      <c r="E819" s="173">
        <v>210</v>
      </c>
      <c r="F819" s="34" t="s">
        <v>756</v>
      </c>
    </row>
    <row r="820" spans="1:6" hidden="1" x14ac:dyDescent="0.2">
      <c r="A820" t="s">
        <v>2121</v>
      </c>
      <c r="B820" s="157">
        <v>10398</v>
      </c>
      <c r="C820" s="32" t="s">
        <v>2451</v>
      </c>
      <c r="D820" s="32"/>
      <c r="E820" s="173">
        <v>30</v>
      </c>
      <c r="F820" s="34" t="s">
        <v>2582</v>
      </c>
    </row>
    <row r="821" spans="1:6" hidden="1" x14ac:dyDescent="0.2">
      <c r="A821" t="s">
        <v>2693</v>
      </c>
      <c r="B821" s="157">
        <v>6428</v>
      </c>
      <c r="C821" s="32" t="s">
        <v>4205</v>
      </c>
      <c r="D821" s="32"/>
      <c r="E821" s="173">
        <v>40</v>
      </c>
      <c r="F821" s="34" t="s">
        <v>2582</v>
      </c>
    </row>
    <row r="822" spans="1:6" ht="12.6" hidden="1" customHeight="1" x14ac:dyDescent="0.2">
      <c r="A822" t="s">
        <v>2697</v>
      </c>
      <c r="B822" s="157">
        <v>6430</v>
      </c>
      <c r="C822" s="32" t="s">
        <v>2523</v>
      </c>
      <c r="D822" s="32"/>
      <c r="E822" s="173">
        <v>50</v>
      </c>
      <c r="F822" s="34" t="s">
        <v>2582</v>
      </c>
    </row>
    <row r="823" spans="1:6" ht="15" hidden="1" x14ac:dyDescent="0.25">
      <c r="A823" s="129" t="s">
        <v>2192</v>
      </c>
      <c r="B823" s="157" t="s">
        <v>1860</v>
      </c>
      <c r="C823" s="32">
        <v>82784</v>
      </c>
      <c r="D823" s="32"/>
      <c r="E823" s="173">
        <v>15</v>
      </c>
      <c r="F823" s="34" t="s">
        <v>2582</v>
      </c>
    </row>
    <row r="824" spans="1:6" hidden="1" x14ac:dyDescent="0.2">
      <c r="A824" t="s">
        <v>3407</v>
      </c>
      <c r="B824" s="157" t="s">
        <v>5020</v>
      </c>
      <c r="C824" s="32" t="s">
        <v>4442</v>
      </c>
      <c r="D824" s="32"/>
      <c r="E824" s="173">
        <v>93.36</v>
      </c>
      <c r="F824" s="34" t="s">
        <v>756</v>
      </c>
    </row>
    <row r="825" spans="1:6" hidden="1" x14ac:dyDescent="0.2">
      <c r="A825" t="s">
        <v>2193</v>
      </c>
      <c r="B825" s="157">
        <v>6450</v>
      </c>
      <c r="C825" s="32" t="s">
        <v>2521</v>
      </c>
      <c r="D825" s="32"/>
      <c r="E825" s="173">
        <v>20</v>
      </c>
      <c r="F825" s="34" t="s">
        <v>2582</v>
      </c>
    </row>
    <row r="826" spans="1:6" hidden="1" x14ac:dyDescent="0.2">
      <c r="A826" t="s">
        <v>2058</v>
      </c>
      <c r="B826" s="157" t="s">
        <v>1789</v>
      </c>
      <c r="C826" s="32" t="s">
        <v>2350</v>
      </c>
      <c r="D826" s="32"/>
      <c r="E826" s="173">
        <v>25</v>
      </c>
      <c r="F826" s="34" t="s">
        <v>2582</v>
      </c>
    </row>
    <row r="827" spans="1:6" hidden="1" x14ac:dyDescent="0.2">
      <c r="A827" t="s">
        <v>2194</v>
      </c>
      <c r="B827" s="157" t="s">
        <v>1861</v>
      </c>
      <c r="C827" s="32">
        <v>82784</v>
      </c>
      <c r="D827" s="32"/>
      <c r="E827" s="173">
        <v>15</v>
      </c>
      <c r="F827" s="34" t="s">
        <v>2582</v>
      </c>
    </row>
    <row r="828" spans="1:6" hidden="1" x14ac:dyDescent="0.2">
      <c r="A828" t="s">
        <v>2195</v>
      </c>
      <c r="B828" s="157" t="s">
        <v>1862</v>
      </c>
      <c r="C828" s="32">
        <v>82784</v>
      </c>
      <c r="D828" s="32"/>
      <c r="E828" s="173">
        <v>15</v>
      </c>
      <c r="F828" s="34" t="s">
        <v>2582</v>
      </c>
    </row>
    <row r="829" spans="1:6" hidden="1" x14ac:dyDescent="0.2">
      <c r="A829" t="s">
        <v>2196</v>
      </c>
      <c r="B829" s="157" t="s">
        <v>1863</v>
      </c>
      <c r="C829" s="32" t="s">
        <v>615</v>
      </c>
      <c r="D829" s="32" t="s">
        <v>4035</v>
      </c>
      <c r="E829" s="173">
        <v>25</v>
      </c>
      <c r="F829" s="34" t="s">
        <v>2582</v>
      </c>
    </row>
    <row r="830" spans="1:6" hidden="1" x14ac:dyDescent="0.2">
      <c r="A830" t="s">
        <v>3077</v>
      </c>
      <c r="B830" s="157">
        <v>1130</v>
      </c>
      <c r="C830" s="32" t="s">
        <v>2246</v>
      </c>
      <c r="D830" s="32" t="s">
        <v>4104</v>
      </c>
      <c r="E830" s="173">
        <v>25</v>
      </c>
      <c r="F830" s="34" t="s">
        <v>2582</v>
      </c>
    </row>
    <row r="831" spans="1:6" hidden="1" x14ac:dyDescent="0.2">
      <c r="A831" s="247" t="s">
        <v>3078</v>
      </c>
      <c r="B831" s="157" t="s">
        <v>2587</v>
      </c>
      <c r="C831" s="32">
        <v>86870</v>
      </c>
      <c r="D831" s="32" t="s">
        <v>4105</v>
      </c>
      <c r="E831" s="173">
        <v>85</v>
      </c>
      <c r="F831" s="34" t="s">
        <v>2582</v>
      </c>
    </row>
    <row r="832" spans="1:6" hidden="1" x14ac:dyDescent="0.2">
      <c r="A832" t="s">
        <v>3408</v>
      </c>
      <c r="B832" s="157">
        <v>11671</v>
      </c>
      <c r="C832" s="32" t="s">
        <v>4443</v>
      </c>
      <c r="D832" s="32"/>
      <c r="E832" s="173">
        <v>65</v>
      </c>
      <c r="F832" s="34" t="s">
        <v>756</v>
      </c>
    </row>
    <row r="833" spans="1:6" hidden="1" x14ac:dyDescent="0.2">
      <c r="A833" s="238" t="s">
        <v>3409</v>
      </c>
      <c r="B833" s="157" t="s">
        <v>5021</v>
      </c>
      <c r="C833" s="32" t="s">
        <v>4444</v>
      </c>
      <c r="D833" s="32"/>
      <c r="E833" s="173">
        <v>350</v>
      </c>
      <c r="F833" s="34" t="s">
        <v>756</v>
      </c>
    </row>
    <row r="834" spans="1:6" hidden="1" x14ac:dyDescent="0.2">
      <c r="A834" t="s">
        <v>3410</v>
      </c>
      <c r="B834" s="157" t="s">
        <v>5022</v>
      </c>
      <c r="C834" s="32" t="s">
        <v>4445</v>
      </c>
      <c r="D834" s="32"/>
      <c r="E834" s="173">
        <v>34.630000000000003</v>
      </c>
      <c r="F834" s="34" t="s">
        <v>756</v>
      </c>
    </row>
    <row r="835" spans="1:6" hidden="1" x14ac:dyDescent="0.2">
      <c r="A835" s="238" t="s">
        <v>264</v>
      </c>
      <c r="B835" s="157">
        <v>4937</v>
      </c>
      <c r="C835" s="32">
        <v>87804</v>
      </c>
      <c r="D835" s="32"/>
      <c r="E835" s="173">
        <v>25</v>
      </c>
      <c r="F835" s="34" t="s">
        <v>2582</v>
      </c>
    </row>
    <row r="836" spans="1:6" hidden="1" x14ac:dyDescent="0.2">
      <c r="A836" t="s">
        <v>3411</v>
      </c>
      <c r="B836" s="157" t="s">
        <v>5023</v>
      </c>
      <c r="C836" s="32" t="s">
        <v>4445</v>
      </c>
      <c r="D836" s="32"/>
      <c r="E836" s="173">
        <v>34.630000000000003</v>
      </c>
      <c r="F836" s="34" t="s">
        <v>756</v>
      </c>
    </row>
    <row r="837" spans="1:6" hidden="1" x14ac:dyDescent="0.2">
      <c r="A837" t="s">
        <v>265</v>
      </c>
      <c r="B837" s="157" t="s">
        <v>1790</v>
      </c>
      <c r="C837" s="32" t="s">
        <v>2351</v>
      </c>
      <c r="D837" s="32"/>
      <c r="E837" s="173">
        <v>25</v>
      </c>
      <c r="F837" s="34" t="s">
        <v>2582</v>
      </c>
    </row>
    <row r="838" spans="1:6" hidden="1" x14ac:dyDescent="0.2">
      <c r="A838" t="s">
        <v>1196</v>
      </c>
      <c r="B838" s="157">
        <v>10702</v>
      </c>
      <c r="C838" s="32" t="s">
        <v>1039</v>
      </c>
      <c r="D838" s="32"/>
      <c r="E838" s="173">
        <v>107</v>
      </c>
      <c r="F838" s="34" t="s">
        <v>756</v>
      </c>
    </row>
    <row r="839" spans="1:6" hidden="1" x14ac:dyDescent="0.2">
      <c r="A839" t="s">
        <v>2938</v>
      </c>
      <c r="B839" s="157">
        <v>10812</v>
      </c>
      <c r="C839" s="32" t="s">
        <v>4266</v>
      </c>
      <c r="D839" s="32"/>
      <c r="E839" s="173">
        <v>53</v>
      </c>
      <c r="F839" s="34" t="s">
        <v>756</v>
      </c>
    </row>
    <row r="840" spans="1:6" hidden="1" x14ac:dyDescent="0.2">
      <c r="A840" t="s">
        <v>1076</v>
      </c>
      <c r="B840" s="157">
        <v>10422</v>
      </c>
      <c r="C840" s="32" t="s">
        <v>1077</v>
      </c>
      <c r="D840" s="32"/>
      <c r="E840" s="173">
        <v>58</v>
      </c>
      <c r="F840" s="34" t="s">
        <v>756</v>
      </c>
    </row>
    <row r="841" spans="1:6" hidden="1" x14ac:dyDescent="0.2">
      <c r="A841" t="s">
        <v>266</v>
      </c>
      <c r="B841" s="157" t="s">
        <v>618</v>
      </c>
      <c r="C841" s="32" t="s">
        <v>1265</v>
      </c>
      <c r="D841" s="32"/>
      <c r="E841" s="173">
        <v>46.120000000000005</v>
      </c>
      <c r="F841" s="34" t="s">
        <v>756</v>
      </c>
    </row>
    <row r="842" spans="1:6" hidden="1" x14ac:dyDescent="0.2">
      <c r="A842" t="s">
        <v>63</v>
      </c>
      <c r="B842" s="157" t="s">
        <v>619</v>
      </c>
      <c r="C842" s="32" t="s">
        <v>2352</v>
      </c>
      <c r="D842" s="32" t="s">
        <v>4062</v>
      </c>
      <c r="E842" s="173">
        <v>15</v>
      </c>
      <c r="F842" s="34" t="s">
        <v>2582</v>
      </c>
    </row>
    <row r="843" spans="1:6" hidden="1" x14ac:dyDescent="0.2">
      <c r="A843" t="s">
        <v>2928</v>
      </c>
      <c r="B843" s="157">
        <v>10446</v>
      </c>
      <c r="C843" s="32" t="s">
        <v>1094</v>
      </c>
      <c r="D843" s="32"/>
      <c r="E843" s="173">
        <v>35</v>
      </c>
      <c r="F843" s="34" t="s">
        <v>756</v>
      </c>
    </row>
    <row r="844" spans="1:6" hidden="1" x14ac:dyDescent="0.2">
      <c r="A844" t="s">
        <v>2850</v>
      </c>
      <c r="B844" s="157" t="s">
        <v>1791</v>
      </c>
      <c r="C844" s="32" t="s">
        <v>2353</v>
      </c>
      <c r="D844" s="32"/>
      <c r="E844" s="173">
        <v>25</v>
      </c>
      <c r="F844" s="34" t="s">
        <v>2582</v>
      </c>
    </row>
    <row r="845" spans="1:6" hidden="1" x14ac:dyDescent="0.2">
      <c r="A845" t="s">
        <v>2894</v>
      </c>
      <c r="B845" s="157">
        <v>11608</v>
      </c>
      <c r="C845" s="32">
        <v>83520</v>
      </c>
      <c r="D845" s="32"/>
      <c r="E845" s="173">
        <v>270</v>
      </c>
      <c r="F845" s="34" t="s">
        <v>756</v>
      </c>
    </row>
    <row r="846" spans="1:6" hidden="1" x14ac:dyDescent="0.2">
      <c r="A846" t="s">
        <v>3157</v>
      </c>
      <c r="B846" s="157" t="s">
        <v>4927</v>
      </c>
      <c r="C846" s="32" t="s">
        <v>1039</v>
      </c>
      <c r="D846" s="32"/>
      <c r="E846" s="173">
        <v>104.05</v>
      </c>
      <c r="F846" s="34" t="s">
        <v>756</v>
      </c>
    </row>
    <row r="847" spans="1:6" hidden="1" x14ac:dyDescent="0.2">
      <c r="A847" t="s">
        <v>2953</v>
      </c>
      <c r="B847" s="157">
        <v>10801</v>
      </c>
      <c r="C847" s="32" t="s">
        <v>1039</v>
      </c>
      <c r="D847" s="32"/>
      <c r="E847" s="173">
        <v>104.05</v>
      </c>
      <c r="F847" s="34" t="s">
        <v>756</v>
      </c>
    </row>
    <row r="848" spans="1:6" hidden="1" x14ac:dyDescent="0.2">
      <c r="A848" t="s">
        <v>3158</v>
      </c>
      <c r="B848" s="157" t="s">
        <v>4928</v>
      </c>
      <c r="C848" s="32" t="s">
        <v>1039</v>
      </c>
      <c r="D848" s="32"/>
      <c r="E848" s="173">
        <v>104.05</v>
      </c>
      <c r="F848" s="34" t="s">
        <v>756</v>
      </c>
    </row>
    <row r="849" spans="1:6" hidden="1" x14ac:dyDescent="0.2">
      <c r="A849" t="s">
        <v>3546</v>
      </c>
      <c r="B849" s="157" t="s">
        <v>5155</v>
      </c>
      <c r="C849" s="32" t="s">
        <v>1039</v>
      </c>
      <c r="D849" s="32"/>
      <c r="E849" s="173">
        <v>572</v>
      </c>
      <c r="F849" s="34" t="s">
        <v>756</v>
      </c>
    </row>
    <row r="850" spans="1:6" hidden="1" x14ac:dyDescent="0.2">
      <c r="A850" t="s">
        <v>2951</v>
      </c>
      <c r="B850" s="157" t="s">
        <v>4891</v>
      </c>
      <c r="C850" s="32" t="s">
        <v>1039</v>
      </c>
      <c r="D850" s="32"/>
      <c r="E850" s="173">
        <v>75</v>
      </c>
      <c r="F850" s="34" t="s">
        <v>756</v>
      </c>
    </row>
    <row r="851" spans="1:6" hidden="1" x14ac:dyDescent="0.2">
      <c r="A851" s="7" t="s">
        <v>2952</v>
      </c>
      <c r="B851" s="157">
        <v>10179</v>
      </c>
      <c r="C851" s="32" t="s">
        <v>1039</v>
      </c>
      <c r="D851" s="32"/>
      <c r="E851" s="173">
        <v>104.05</v>
      </c>
      <c r="F851" s="34" t="s">
        <v>756</v>
      </c>
    </row>
    <row r="852" spans="1:6" hidden="1" x14ac:dyDescent="0.2">
      <c r="A852" t="s">
        <v>2924</v>
      </c>
      <c r="B852" s="157">
        <v>50489</v>
      </c>
      <c r="C852" s="32" t="s">
        <v>1039</v>
      </c>
      <c r="D852" s="32"/>
      <c r="E852" s="173">
        <v>25</v>
      </c>
      <c r="F852" s="34" t="s">
        <v>2582</v>
      </c>
    </row>
    <row r="853" spans="1:6" hidden="1" x14ac:dyDescent="0.2">
      <c r="A853" t="s">
        <v>1306</v>
      </c>
      <c r="B853" s="157">
        <v>7559</v>
      </c>
      <c r="C853" s="32" t="s">
        <v>1307</v>
      </c>
      <c r="D853" s="32"/>
      <c r="E853" s="173">
        <v>45</v>
      </c>
      <c r="F853" s="34" t="s">
        <v>756</v>
      </c>
    </row>
    <row r="854" spans="1:6" hidden="1" x14ac:dyDescent="0.2">
      <c r="A854" t="s">
        <v>1105</v>
      </c>
      <c r="B854" s="157">
        <v>10481</v>
      </c>
      <c r="C854" s="32">
        <v>83018</v>
      </c>
      <c r="D854" s="32"/>
      <c r="E854" s="173">
        <v>65</v>
      </c>
      <c r="F854" s="34" t="s">
        <v>756</v>
      </c>
    </row>
    <row r="855" spans="1:6" hidden="1" x14ac:dyDescent="0.2">
      <c r="A855" t="s">
        <v>3020</v>
      </c>
      <c r="B855" s="157">
        <v>10444</v>
      </c>
      <c r="C855" s="32">
        <v>83108</v>
      </c>
      <c r="D855" s="32"/>
      <c r="E855" s="173">
        <v>54</v>
      </c>
      <c r="F855" s="34" t="s">
        <v>756</v>
      </c>
    </row>
    <row r="856" spans="1:6" hidden="1" x14ac:dyDescent="0.2">
      <c r="A856" t="s">
        <v>622</v>
      </c>
      <c r="B856" s="157" t="s">
        <v>760</v>
      </c>
      <c r="C856" s="32" t="s">
        <v>2354</v>
      </c>
      <c r="D856" s="32"/>
      <c r="E856" s="173">
        <v>10</v>
      </c>
      <c r="F856" s="34" t="s">
        <v>2582</v>
      </c>
    </row>
    <row r="857" spans="1:6" hidden="1" x14ac:dyDescent="0.2">
      <c r="A857" t="s">
        <v>267</v>
      </c>
      <c r="B857" s="157">
        <v>6031</v>
      </c>
      <c r="C857" s="32" t="s">
        <v>2355</v>
      </c>
      <c r="D857" s="32"/>
      <c r="E857" s="173">
        <v>7</v>
      </c>
      <c r="F857" s="34" t="s">
        <v>2582</v>
      </c>
    </row>
    <row r="858" spans="1:6" hidden="1" x14ac:dyDescent="0.2">
      <c r="A858" t="s">
        <v>3226</v>
      </c>
      <c r="B858" s="157">
        <v>10577</v>
      </c>
      <c r="C858" s="32" t="s">
        <v>2355</v>
      </c>
      <c r="D858" s="32"/>
      <c r="E858" s="173">
        <v>121.72</v>
      </c>
      <c r="F858" s="34" t="s">
        <v>756</v>
      </c>
    </row>
    <row r="859" spans="1:6" hidden="1" x14ac:dyDescent="0.2">
      <c r="A859" t="s">
        <v>2997</v>
      </c>
      <c r="B859" s="157">
        <v>11814</v>
      </c>
      <c r="C859" s="32">
        <v>80299</v>
      </c>
      <c r="D859" s="32"/>
      <c r="E859" s="173">
        <v>175</v>
      </c>
      <c r="F859" s="34" t="s">
        <v>756</v>
      </c>
    </row>
    <row r="860" spans="1:6" hidden="1" x14ac:dyDescent="0.2">
      <c r="A860" t="s">
        <v>1192</v>
      </c>
      <c r="B860" s="157">
        <v>10699</v>
      </c>
      <c r="C860" s="32" t="s">
        <v>1193</v>
      </c>
      <c r="D860" s="32"/>
      <c r="E860" s="173">
        <v>75</v>
      </c>
      <c r="F860" s="34" t="s">
        <v>756</v>
      </c>
    </row>
    <row r="861" spans="1:6" hidden="1" x14ac:dyDescent="0.2">
      <c r="A861" t="s">
        <v>3937</v>
      </c>
      <c r="B861" s="157">
        <v>11609</v>
      </c>
      <c r="C861" s="32">
        <v>86341</v>
      </c>
      <c r="D861" s="32"/>
      <c r="E861" s="173">
        <v>50</v>
      </c>
      <c r="F861" s="34" t="s">
        <v>756</v>
      </c>
    </row>
    <row r="862" spans="1:6" hidden="1" x14ac:dyDescent="0.2">
      <c r="A862" t="s">
        <v>268</v>
      </c>
      <c r="B862" s="157">
        <v>6275</v>
      </c>
      <c r="C862" s="32" t="s">
        <v>2524</v>
      </c>
      <c r="D862" s="32"/>
      <c r="E862" s="173">
        <v>50</v>
      </c>
      <c r="F862" s="34" t="s">
        <v>2582</v>
      </c>
    </row>
    <row r="863" spans="1:6" hidden="1" x14ac:dyDescent="0.2">
      <c r="A863" t="s">
        <v>3335</v>
      </c>
      <c r="B863" s="157">
        <v>11662</v>
      </c>
      <c r="C863" s="32">
        <v>80299</v>
      </c>
      <c r="D863" s="32"/>
      <c r="E863" s="173">
        <v>102.69</v>
      </c>
      <c r="F863" s="34" t="s">
        <v>756</v>
      </c>
    </row>
    <row r="864" spans="1:6" hidden="1" x14ac:dyDescent="0.2">
      <c r="A864" t="s">
        <v>269</v>
      </c>
      <c r="B864" s="157">
        <v>6851</v>
      </c>
      <c r="C864" s="32">
        <v>80320</v>
      </c>
      <c r="D864" s="32"/>
      <c r="E864" s="173">
        <v>25</v>
      </c>
      <c r="F864" s="34" t="s">
        <v>2582</v>
      </c>
    </row>
    <row r="865" spans="1:6" hidden="1" x14ac:dyDescent="0.2">
      <c r="A865" t="s">
        <v>1182</v>
      </c>
      <c r="B865" s="157">
        <v>10662</v>
      </c>
      <c r="C865" s="32" t="s">
        <v>1183</v>
      </c>
      <c r="D865" s="32"/>
      <c r="E865" s="173">
        <v>82</v>
      </c>
      <c r="F865" s="34" t="s">
        <v>756</v>
      </c>
    </row>
    <row r="866" spans="1:6" hidden="1" x14ac:dyDescent="0.2">
      <c r="A866" t="s">
        <v>3439</v>
      </c>
      <c r="B866" s="157" t="s">
        <v>5054</v>
      </c>
      <c r="C866" s="32" t="s">
        <v>4460</v>
      </c>
      <c r="D866" s="32"/>
      <c r="E866" s="173">
        <v>175</v>
      </c>
      <c r="F866" s="34" t="s">
        <v>756</v>
      </c>
    </row>
    <row r="867" spans="1:6" hidden="1" x14ac:dyDescent="0.2">
      <c r="A867" t="s">
        <v>2165</v>
      </c>
      <c r="B867" s="157">
        <v>5743</v>
      </c>
      <c r="C867" s="32" t="s">
        <v>2485</v>
      </c>
      <c r="D867" s="32"/>
      <c r="E867" s="173">
        <v>350</v>
      </c>
      <c r="F867" s="34" t="s">
        <v>2582</v>
      </c>
    </row>
    <row r="868" spans="1:6" hidden="1" x14ac:dyDescent="0.2">
      <c r="A868" t="s">
        <v>3048</v>
      </c>
      <c r="B868" s="157">
        <v>11672</v>
      </c>
      <c r="C868" s="32">
        <v>81270</v>
      </c>
      <c r="D868" s="32"/>
      <c r="E868" s="173">
        <v>185</v>
      </c>
      <c r="F868" s="34" t="s">
        <v>756</v>
      </c>
    </row>
    <row r="869" spans="1:6" hidden="1" x14ac:dyDescent="0.2">
      <c r="A869" s="247" t="s">
        <v>3049</v>
      </c>
      <c r="B869" s="157" t="s">
        <v>2587</v>
      </c>
      <c r="C869" s="32">
        <v>81338</v>
      </c>
      <c r="D869" s="32"/>
      <c r="E869" s="173">
        <v>362</v>
      </c>
      <c r="F869" s="34" t="s">
        <v>756</v>
      </c>
    </row>
    <row r="870" spans="1:6" hidden="1" x14ac:dyDescent="0.2">
      <c r="A870" t="s">
        <v>3440</v>
      </c>
      <c r="B870" s="157" t="s">
        <v>5055</v>
      </c>
      <c r="C870" s="32" t="s">
        <v>1043</v>
      </c>
      <c r="D870" s="32"/>
      <c r="E870" s="173">
        <v>110.45</v>
      </c>
      <c r="F870" s="34" t="s">
        <v>756</v>
      </c>
    </row>
    <row r="871" spans="1:6" hidden="1" x14ac:dyDescent="0.2">
      <c r="A871" t="s">
        <v>2686</v>
      </c>
      <c r="B871" s="157">
        <v>10707</v>
      </c>
      <c r="C871" s="32" t="s">
        <v>4201</v>
      </c>
      <c r="D871" s="32"/>
      <c r="E871" s="173">
        <v>37</v>
      </c>
      <c r="F871" s="34" t="s">
        <v>756</v>
      </c>
    </row>
    <row r="872" spans="1:6" hidden="1" x14ac:dyDescent="0.2">
      <c r="A872" t="s">
        <v>3328</v>
      </c>
      <c r="B872" s="157" t="s">
        <v>4970</v>
      </c>
      <c r="C872" s="32" t="s">
        <v>1043</v>
      </c>
      <c r="D872" s="32"/>
      <c r="E872" s="173">
        <v>563.5</v>
      </c>
      <c r="F872" s="34" t="s">
        <v>756</v>
      </c>
    </row>
    <row r="873" spans="1:6" hidden="1" x14ac:dyDescent="0.2">
      <c r="A873" t="s">
        <v>3329</v>
      </c>
      <c r="B873" s="157" t="s">
        <v>4971</v>
      </c>
      <c r="C873" s="32" t="s">
        <v>1043</v>
      </c>
      <c r="D873" s="32"/>
      <c r="E873" s="173">
        <v>563.5</v>
      </c>
      <c r="F873" s="34" t="s">
        <v>756</v>
      </c>
    </row>
    <row r="874" spans="1:6" hidden="1" x14ac:dyDescent="0.2">
      <c r="A874" t="s">
        <v>1629</v>
      </c>
      <c r="B874" s="157">
        <v>5748</v>
      </c>
      <c r="C874" s="32" t="s">
        <v>2486</v>
      </c>
      <c r="D874" s="32" t="s">
        <v>4111</v>
      </c>
      <c r="E874" s="173">
        <v>350</v>
      </c>
      <c r="F874" s="34" t="s">
        <v>2582</v>
      </c>
    </row>
    <row r="875" spans="1:6" hidden="1" x14ac:dyDescent="0.2">
      <c r="A875" t="s">
        <v>3690</v>
      </c>
      <c r="B875" s="157">
        <v>11702</v>
      </c>
      <c r="C875" s="32">
        <v>80307</v>
      </c>
      <c r="D875" s="32"/>
      <c r="E875" s="173">
        <v>105</v>
      </c>
      <c r="F875" s="34" t="s">
        <v>756</v>
      </c>
    </row>
    <row r="876" spans="1:6" hidden="1" x14ac:dyDescent="0.2">
      <c r="A876" s="247" t="s">
        <v>3691</v>
      </c>
      <c r="B876" s="157" t="s">
        <v>2587</v>
      </c>
      <c r="C876" s="32">
        <v>80323</v>
      </c>
      <c r="D876" s="32"/>
      <c r="E876" s="173">
        <v>75</v>
      </c>
      <c r="F876" s="34" t="s">
        <v>756</v>
      </c>
    </row>
    <row r="877" spans="1:6" hidden="1" x14ac:dyDescent="0.2">
      <c r="A877" t="s">
        <v>969</v>
      </c>
      <c r="B877" s="157" t="s">
        <v>4929</v>
      </c>
      <c r="C877" s="32">
        <v>80325</v>
      </c>
      <c r="D877" s="32"/>
      <c r="E877" s="173">
        <v>95</v>
      </c>
      <c r="F877" s="34" t="s">
        <v>756</v>
      </c>
    </row>
    <row r="878" spans="1:6" hidden="1" x14ac:dyDescent="0.2">
      <c r="A878" t="s">
        <v>761</v>
      </c>
      <c r="B878" s="157">
        <v>5750</v>
      </c>
      <c r="C878" s="32" t="s">
        <v>2356</v>
      </c>
      <c r="D878" s="32" t="s">
        <v>4019</v>
      </c>
      <c r="E878" s="173">
        <v>20</v>
      </c>
      <c r="F878" s="34" t="s">
        <v>2582</v>
      </c>
    </row>
    <row r="879" spans="1:6" hidden="1" x14ac:dyDescent="0.2">
      <c r="A879" t="s">
        <v>763</v>
      </c>
      <c r="B879" s="157">
        <v>5751</v>
      </c>
      <c r="C879" s="32" t="s">
        <v>2356</v>
      </c>
      <c r="D879" s="32" t="s">
        <v>4019</v>
      </c>
      <c r="E879" s="173">
        <v>20</v>
      </c>
      <c r="F879" s="34" t="s">
        <v>2582</v>
      </c>
    </row>
    <row r="880" spans="1:6" hidden="1" x14ac:dyDescent="0.2">
      <c r="A880" t="s">
        <v>270</v>
      </c>
      <c r="B880" s="157">
        <v>6083</v>
      </c>
      <c r="C880" s="32" t="s">
        <v>2356</v>
      </c>
      <c r="D880" s="32" t="s">
        <v>4021</v>
      </c>
      <c r="E880" s="173">
        <v>20</v>
      </c>
      <c r="F880" s="34" t="s">
        <v>2582</v>
      </c>
    </row>
    <row r="881" spans="1:6" hidden="1" x14ac:dyDescent="0.2">
      <c r="A881" t="s">
        <v>2678</v>
      </c>
      <c r="B881" s="157">
        <v>6140</v>
      </c>
      <c r="C881" s="32" t="s">
        <v>2357</v>
      </c>
      <c r="D881" s="32"/>
      <c r="E881" s="173">
        <v>10</v>
      </c>
      <c r="F881" s="34" t="s">
        <v>2582</v>
      </c>
    </row>
    <row r="882" spans="1:6" ht="12.6" hidden="1" customHeight="1" x14ac:dyDescent="0.2">
      <c r="A882" t="s">
        <v>3083</v>
      </c>
      <c r="B882" s="157">
        <v>6216</v>
      </c>
      <c r="C882" s="32" t="s">
        <v>2357</v>
      </c>
      <c r="D882" s="32" t="s">
        <v>4021</v>
      </c>
      <c r="E882" s="173">
        <v>10</v>
      </c>
      <c r="F882" s="34" t="s">
        <v>2582</v>
      </c>
    </row>
    <row r="883" spans="1:6" ht="15" hidden="1" x14ac:dyDescent="0.25">
      <c r="A883" s="307" t="s">
        <v>2680</v>
      </c>
      <c r="B883" s="157">
        <v>6215</v>
      </c>
      <c r="C883" s="32" t="s">
        <v>2357</v>
      </c>
      <c r="D883" s="32" t="s">
        <v>4020</v>
      </c>
      <c r="E883" s="309">
        <v>7</v>
      </c>
      <c r="F883" s="34" t="s">
        <v>2582</v>
      </c>
    </row>
    <row r="884" spans="1:6" hidden="1" x14ac:dyDescent="0.2">
      <c r="A884" t="s">
        <v>2676</v>
      </c>
      <c r="B884" s="157">
        <v>10556</v>
      </c>
      <c r="C884" s="32" t="s">
        <v>4195</v>
      </c>
      <c r="D884" s="32"/>
      <c r="E884" s="173">
        <v>44.260000000000005</v>
      </c>
      <c r="F884" s="34" t="s">
        <v>756</v>
      </c>
    </row>
    <row r="885" spans="1:6" hidden="1" x14ac:dyDescent="0.2">
      <c r="A885" t="s">
        <v>271</v>
      </c>
      <c r="B885" s="157">
        <v>6036</v>
      </c>
      <c r="C885" s="32" t="s">
        <v>2356</v>
      </c>
      <c r="D885" s="32" t="s">
        <v>4019</v>
      </c>
      <c r="E885" s="173">
        <v>20</v>
      </c>
      <c r="F885" s="34" t="s">
        <v>2582</v>
      </c>
    </row>
    <row r="886" spans="1:6" hidden="1" x14ac:dyDescent="0.2">
      <c r="A886" t="s">
        <v>2679</v>
      </c>
      <c r="B886" s="157">
        <v>6035</v>
      </c>
      <c r="C886" s="32" t="s">
        <v>2356</v>
      </c>
      <c r="D886" s="32" t="s">
        <v>4019</v>
      </c>
      <c r="E886" s="173">
        <v>20</v>
      </c>
      <c r="F886" s="34" t="s">
        <v>2582</v>
      </c>
    </row>
    <row r="887" spans="1:6" hidden="1" x14ac:dyDescent="0.2">
      <c r="A887" t="s">
        <v>949</v>
      </c>
      <c r="B887" s="157">
        <v>5753</v>
      </c>
      <c r="C887" s="32">
        <v>83630</v>
      </c>
      <c r="D887" s="32"/>
      <c r="E887" s="173">
        <v>51.6</v>
      </c>
      <c r="F887" s="34" t="s">
        <v>756</v>
      </c>
    </row>
    <row r="888" spans="1:6" hidden="1" x14ac:dyDescent="0.2">
      <c r="A888" t="s">
        <v>3773</v>
      </c>
      <c r="B888" s="157" t="s">
        <v>5297</v>
      </c>
      <c r="C888" s="32" t="s">
        <v>4630</v>
      </c>
      <c r="D888" s="32"/>
      <c r="E888" s="173">
        <v>170</v>
      </c>
      <c r="F888" s="34" t="s">
        <v>756</v>
      </c>
    </row>
    <row r="889" spans="1:6" hidden="1" x14ac:dyDescent="0.2">
      <c r="A889" s="7" t="s">
        <v>2059</v>
      </c>
      <c r="B889" s="157">
        <v>7846</v>
      </c>
      <c r="C889" s="32" t="s">
        <v>2358</v>
      </c>
      <c r="D889" s="32"/>
      <c r="E889" s="173">
        <v>25</v>
      </c>
      <c r="F889" s="34" t="s">
        <v>2582</v>
      </c>
    </row>
    <row r="890" spans="1:6" hidden="1" x14ac:dyDescent="0.2">
      <c r="A890" t="s">
        <v>2702</v>
      </c>
      <c r="B890" s="157">
        <v>5756</v>
      </c>
      <c r="C890" s="32" t="s">
        <v>2359</v>
      </c>
      <c r="D890" s="32"/>
      <c r="E890" s="173">
        <v>84.28</v>
      </c>
      <c r="F890" s="34" t="s">
        <v>756</v>
      </c>
    </row>
    <row r="891" spans="1:6" hidden="1" x14ac:dyDescent="0.2">
      <c r="A891" t="s">
        <v>2705</v>
      </c>
      <c r="B891" s="157">
        <v>11859</v>
      </c>
      <c r="C891" s="32">
        <v>83655</v>
      </c>
      <c r="D891" s="32"/>
      <c r="E891" s="173">
        <v>0</v>
      </c>
      <c r="F891" s="34" t="s">
        <v>2582</v>
      </c>
    </row>
    <row r="892" spans="1:6" hidden="1" x14ac:dyDescent="0.2">
      <c r="A892" s="238" t="s">
        <v>2704</v>
      </c>
      <c r="B892" s="157">
        <v>11858</v>
      </c>
      <c r="C892" s="32">
        <v>83655</v>
      </c>
      <c r="D892" s="32"/>
      <c r="E892" s="173">
        <v>0</v>
      </c>
      <c r="F892" s="34" t="s">
        <v>2582</v>
      </c>
    </row>
    <row r="893" spans="1:6" hidden="1" x14ac:dyDescent="0.2">
      <c r="A893" t="s">
        <v>2706</v>
      </c>
      <c r="B893" s="157">
        <v>11929</v>
      </c>
      <c r="C893" s="32">
        <v>83655</v>
      </c>
      <c r="D893" s="32"/>
      <c r="E893" s="173">
        <v>50</v>
      </c>
      <c r="F893" s="34" t="s">
        <v>756</v>
      </c>
    </row>
    <row r="894" spans="1:6" hidden="1" x14ac:dyDescent="0.2">
      <c r="A894" t="s">
        <v>2703</v>
      </c>
      <c r="B894" s="157">
        <v>11778</v>
      </c>
      <c r="C894" s="32">
        <v>83655</v>
      </c>
      <c r="D894" s="32"/>
      <c r="E894" s="173">
        <v>34.590000000000003</v>
      </c>
      <c r="F894" s="34" t="s">
        <v>756</v>
      </c>
    </row>
    <row r="895" spans="1:6" hidden="1" x14ac:dyDescent="0.2">
      <c r="A895" s="238" t="s">
        <v>3159</v>
      </c>
      <c r="B895" s="157" t="s">
        <v>4930</v>
      </c>
      <c r="C895" s="32" t="s">
        <v>1183</v>
      </c>
      <c r="D895" s="32"/>
      <c r="E895" s="173">
        <v>94.87</v>
      </c>
      <c r="F895" s="34" t="s">
        <v>756</v>
      </c>
    </row>
    <row r="896" spans="1:6" hidden="1" x14ac:dyDescent="0.2">
      <c r="A896" t="s">
        <v>2142</v>
      </c>
      <c r="B896" s="157">
        <v>3026</v>
      </c>
      <c r="C896" s="32" t="s">
        <v>2460</v>
      </c>
      <c r="D896" s="32"/>
      <c r="E896" s="173">
        <v>30</v>
      </c>
      <c r="F896" s="34" t="s">
        <v>2582</v>
      </c>
    </row>
    <row r="897" spans="1:7" hidden="1" x14ac:dyDescent="0.2">
      <c r="A897" t="s">
        <v>2143</v>
      </c>
      <c r="B897" s="157">
        <v>3027</v>
      </c>
      <c r="C897" s="32">
        <v>87278</v>
      </c>
      <c r="D897" s="32"/>
      <c r="E897" s="173">
        <v>35</v>
      </c>
      <c r="F897" s="34" t="s">
        <v>2582</v>
      </c>
    </row>
    <row r="898" spans="1:7" hidden="1" x14ac:dyDescent="0.2">
      <c r="A898" s="7" t="s">
        <v>2144</v>
      </c>
      <c r="B898" s="157" t="s">
        <v>1834</v>
      </c>
      <c r="C898" s="32">
        <v>87449</v>
      </c>
      <c r="D898" s="32"/>
      <c r="E898" s="173">
        <v>30</v>
      </c>
      <c r="F898" s="34" t="s">
        <v>2582</v>
      </c>
      <c r="G898" s="156"/>
    </row>
    <row r="899" spans="1:7" hidden="1" x14ac:dyDescent="0.2">
      <c r="A899" t="s">
        <v>3519</v>
      </c>
      <c r="B899" s="157" t="s">
        <v>5131</v>
      </c>
      <c r="C899" s="32" t="s">
        <v>4479</v>
      </c>
      <c r="D899" s="32"/>
      <c r="E899" s="173">
        <v>116.61</v>
      </c>
      <c r="F899" s="34" t="s">
        <v>756</v>
      </c>
      <c r="G899" s="156"/>
    </row>
    <row r="900" spans="1:7" hidden="1" x14ac:dyDescent="0.2">
      <c r="A900" t="s">
        <v>1281</v>
      </c>
      <c r="B900" s="157">
        <v>70263</v>
      </c>
      <c r="C900" s="32" t="s">
        <v>1039</v>
      </c>
      <c r="D900" s="32"/>
      <c r="E900" s="173">
        <v>80.8</v>
      </c>
      <c r="F900" s="34" t="s">
        <v>756</v>
      </c>
      <c r="G900" s="156"/>
    </row>
    <row r="901" spans="1:7" hidden="1" x14ac:dyDescent="0.2">
      <c r="A901" t="s">
        <v>3160</v>
      </c>
      <c r="B901" s="157" t="s">
        <v>4931</v>
      </c>
      <c r="C901" s="32" t="s">
        <v>4354</v>
      </c>
      <c r="D901" s="32"/>
      <c r="E901" s="173">
        <v>73.13</v>
      </c>
      <c r="F901" s="34" t="s">
        <v>756</v>
      </c>
      <c r="G901" s="156"/>
    </row>
    <row r="902" spans="1:7" hidden="1" x14ac:dyDescent="0.2">
      <c r="A902" t="s">
        <v>3010</v>
      </c>
      <c r="B902" s="157">
        <v>11750</v>
      </c>
      <c r="C902" s="32">
        <v>87798</v>
      </c>
      <c r="D902" s="32"/>
      <c r="E902" s="173">
        <v>350</v>
      </c>
      <c r="F902" s="34" t="s">
        <v>756</v>
      </c>
      <c r="G902" s="156"/>
    </row>
    <row r="903" spans="1:7" hidden="1" x14ac:dyDescent="0.2">
      <c r="A903" t="s">
        <v>2110</v>
      </c>
      <c r="B903" s="157">
        <v>245</v>
      </c>
      <c r="C903" s="32" t="s">
        <v>4247</v>
      </c>
      <c r="D903" s="32"/>
      <c r="E903" s="173">
        <v>497</v>
      </c>
      <c r="F903" s="34" t="s">
        <v>2582</v>
      </c>
      <c r="G903" s="156"/>
    </row>
    <row r="904" spans="1:7" hidden="1" x14ac:dyDescent="0.2">
      <c r="A904" s="238" t="s">
        <v>3331</v>
      </c>
      <c r="B904" s="157">
        <v>11793</v>
      </c>
      <c r="C904" s="32" t="s">
        <v>1091</v>
      </c>
      <c r="D904" s="32"/>
      <c r="E904" s="173">
        <v>319.8</v>
      </c>
      <c r="F904" s="34" t="s">
        <v>756</v>
      </c>
      <c r="G904" s="156"/>
    </row>
    <row r="905" spans="1:7" hidden="1" x14ac:dyDescent="0.2">
      <c r="A905" s="238" t="s">
        <v>3330</v>
      </c>
      <c r="B905" s="157">
        <v>11792</v>
      </c>
      <c r="C905" s="32" t="s">
        <v>4430</v>
      </c>
      <c r="D905" s="32"/>
      <c r="E905" s="173">
        <v>319.8</v>
      </c>
      <c r="F905" s="34" t="s">
        <v>756</v>
      </c>
      <c r="G905" s="156"/>
    </row>
    <row r="906" spans="1:7" hidden="1" x14ac:dyDescent="0.2">
      <c r="A906" s="238" t="s">
        <v>2915</v>
      </c>
      <c r="B906" s="157">
        <v>5770</v>
      </c>
      <c r="C906" s="32">
        <v>83002</v>
      </c>
      <c r="D906" s="32"/>
      <c r="E906" s="173">
        <v>50</v>
      </c>
      <c r="F906" s="34" t="s">
        <v>756</v>
      </c>
    </row>
    <row r="907" spans="1:7" hidden="1" x14ac:dyDescent="0.2">
      <c r="A907" s="238" t="s">
        <v>274</v>
      </c>
      <c r="B907" s="157">
        <v>6722</v>
      </c>
      <c r="C907" s="32" t="s">
        <v>2360</v>
      </c>
      <c r="D907" s="32"/>
      <c r="E907" s="173">
        <v>25</v>
      </c>
      <c r="F907" s="34" t="s">
        <v>2582</v>
      </c>
    </row>
    <row r="908" spans="1:7" hidden="1" x14ac:dyDescent="0.2">
      <c r="A908" t="s">
        <v>2060</v>
      </c>
      <c r="B908" s="157" t="s">
        <v>637</v>
      </c>
      <c r="C908" s="32" t="s">
        <v>2361</v>
      </c>
      <c r="D908" s="32"/>
      <c r="E908" s="173">
        <v>10</v>
      </c>
      <c r="F908" s="34" t="s">
        <v>2582</v>
      </c>
    </row>
    <row r="909" spans="1:7" hidden="1" x14ac:dyDescent="0.2">
      <c r="A909" t="s">
        <v>65</v>
      </c>
      <c r="B909" s="157" t="s">
        <v>1792</v>
      </c>
      <c r="C909" s="32" t="s">
        <v>2361</v>
      </c>
      <c r="D909" s="32"/>
      <c r="E909" s="173">
        <v>7</v>
      </c>
      <c r="F909" s="34" t="s">
        <v>2582</v>
      </c>
    </row>
    <row r="910" spans="1:7" hidden="1" x14ac:dyDescent="0.2">
      <c r="A910" t="s">
        <v>66</v>
      </c>
      <c r="B910" s="157" t="s">
        <v>1793</v>
      </c>
      <c r="C910" s="32" t="s">
        <v>2362</v>
      </c>
      <c r="D910" s="32"/>
      <c r="E910" s="173">
        <v>20</v>
      </c>
      <c r="F910" s="34" t="s">
        <v>2582</v>
      </c>
    </row>
    <row r="911" spans="1:7" hidden="1" x14ac:dyDescent="0.2">
      <c r="A911" t="s">
        <v>2061</v>
      </c>
      <c r="B911" s="157" t="s">
        <v>1794</v>
      </c>
      <c r="C911" s="32" t="s">
        <v>2363</v>
      </c>
      <c r="D911" s="32"/>
      <c r="E911" s="173">
        <v>30</v>
      </c>
      <c r="F911" s="34" t="s">
        <v>2582</v>
      </c>
    </row>
    <row r="912" spans="1:7" hidden="1" x14ac:dyDescent="0.2">
      <c r="A912" t="s">
        <v>3095</v>
      </c>
      <c r="B912" s="157">
        <v>5766</v>
      </c>
      <c r="C912" s="32" t="s">
        <v>2561</v>
      </c>
      <c r="D912" s="32"/>
      <c r="E912" s="173">
        <v>20</v>
      </c>
      <c r="F912" s="34" t="s">
        <v>2582</v>
      </c>
    </row>
    <row r="913" spans="1:6" hidden="1" x14ac:dyDescent="0.2">
      <c r="A913" t="s">
        <v>1074</v>
      </c>
      <c r="B913" s="157">
        <v>10419</v>
      </c>
      <c r="C913" s="32" t="s">
        <v>1075</v>
      </c>
      <c r="D913" s="32"/>
      <c r="E913" s="173">
        <v>54</v>
      </c>
      <c r="F913" s="34" t="s">
        <v>756</v>
      </c>
    </row>
    <row r="914" spans="1:6" hidden="1" x14ac:dyDescent="0.2">
      <c r="A914" t="s">
        <v>3161</v>
      </c>
      <c r="B914" s="157" t="s">
        <v>4932</v>
      </c>
      <c r="C914" s="32" t="s">
        <v>4355</v>
      </c>
      <c r="D914" s="32"/>
      <c r="E914" s="173">
        <v>67.990000000000009</v>
      </c>
      <c r="F914" s="34" t="s">
        <v>756</v>
      </c>
    </row>
    <row r="915" spans="1:6" hidden="1" x14ac:dyDescent="0.2">
      <c r="A915" t="s">
        <v>3726</v>
      </c>
      <c r="B915" s="157" t="s">
        <v>5268</v>
      </c>
      <c r="C915" s="32" t="s">
        <v>4607</v>
      </c>
      <c r="D915" s="32"/>
      <c r="E915" s="173">
        <v>120.32</v>
      </c>
      <c r="F915" s="34" t="s">
        <v>756</v>
      </c>
    </row>
    <row r="916" spans="1:6" hidden="1" x14ac:dyDescent="0.2">
      <c r="A916" t="s">
        <v>2771</v>
      </c>
      <c r="B916" s="157">
        <v>7754</v>
      </c>
      <c r="C916" s="32">
        <v>83695</v>
      </c>
      <c r="D916" s="32"/>
      <c r="E916" s="173">
        <v>41</v>
      </c>
      <c r="F916" s="34" t="s">
        <v>756</v>
      </c>
    </row>
    <row r="917" spans="1:6" hidden="1" x14ac:dyDescent="0.2">
      <c r="A917" t="s">
        <v>3412</v>
      </c>
      <c r="B917" s="157" t="s">
        <v>5024</v>
      </c>
      <c r="C917" s="32" t="s">
        <v>4446</v>
      </c>
      <c r="D917" s="32"/>
      <c r="E917" s="173">
        <v>95.3</v>
      </c>
      <c r="F917" s="34" t="s">
        <v>756</v>
      </c>
    </row>
    <row r="918" spans="1:6" hidden="1" x14ac:dyDescent="0.2">
      <c r="A918" t="s">
        <v>67</v>
      </c>
      <c r="B918" s="157">
        <v>6756</v>
      </c>
      <c r="C918" s="32" t="s">
        <v>2364</v>
      </c>
      <c r="D918" s="32"/>
      <c r="E918" s="173">
        <v>7</v>
      </c>
      <c r="F918" s="34" t="s">
        <v>2582</v>
      </c>
    </row>
    <row r="919" spans="1:6" hidden="1" x14ac:dyDescent="0.2">
      <c r="A919" t="s">
        <v>3782</v>
      </c>
      <c r="B919" s="157" t="s">
        <v>5304</v>
      </c>
      <c r="C919" s="32" t="s">
        <v>2364</v>
      </c>
      <c r="D919" s="32"/>
      <c r="E919" s="173">
        <v>100</v>
      </c>
      <c r="F919" s="34" t="s">
        <v>756</v>
      </c>
    </row>
    <row r="920" spans="1:6" hidden="1" x14ac:dyDescent="0.2">
      <c r="A920" t="s">
        <v>3350</v>
      </c>
      <c r="B920" s="157">
        <v>11604</v>
      </c>
      <c r="C920" s="32">
        <v>83516</v>
      </c>
      <c r="D920" s="32"/>
      <c r="E920" s="173">
        <v>136.82999999999998</v>
      </c>
      <c r="F920" s="34" t="s">
        <v>756</v>
      </c>
    </row>
    <row r="921" spans="1:6" hidden="1" x14ac:dyDescent="0.2">
      <c r="A921" t="s">
        <v>1360</v>
      </c>
      <c r="B921" s="157">
        <v>5603</v>
      </c>
      <c r="C921" s="32">
        <v>81596</v>
      </c>
      <c r="D921" s="32"/>
      <c r="E921" s="173">
        <v>314.7</v>
      </c>
      <c r="F921" s="34" t="s">
        <v>756</v>
      </c>
    </row>
    <row r="922" spans="1:6" hidden="1" x14ac:dyDescent="0.2">
      <c r="A922" s="238" t="s">
        <v>3413</v>
      </c>
      <c r="B922" s="157" t="s">
        <v>5025</v>
      </c>
      <c r="C922" s="32" t="s">
        <v>2410</v>
      </c>
      <c r="D922" s="32"/>
      <c r="E922" s="173">
        <v>39</v>
      </c>
      <c r="F922" s="34" t="s">
        <v>756</v>
      </c>
    </row>
    <row r="923" spans="1:6" hidden="1" x14ac:dyDescent="0.2">
      <c r="A923" s="238" t="s">
        <v>1275</v>
      </c>
      <c r="B923" s="157">
        <v>6796</v>
      </c>
      <c r="C923" s="32" t="s">
        <v>1274</v>
      </c>
      <c r="D923" s="32"/>
      <c r="E923" s="173">
        <v>54.53</v>
      </c>
      <c r="F923" s="34" t="s">
        <v>756</v>
      </c>
    </row>
    <row r="924" spans="1:6" hidden="1" x14ac:dyDescent="0.2">
      <c r="A924" t="s">
        <v>7441</v>
      </c>
      <c r="B924" s="157">
        <v>12015</v>
      </c>
      <c r="C924" s="32" t="s">
        <v>4432</v>
      </c>
      <c r="D924" s="32"/>
      <c r="E924" s="173">
        <v>95</v>
      </c>
      <c r="F924" s="34" t="s">
        <v>756</v>
      </c>
    </row>
    <row r="925" spans="1:6" hidden="1" x14ac:dyDescent="0.2">
      <c r="A925" t="s">
        <v>3505</v>
      </c>
      <c r="B925" s="157" t="s">
        <v>5121</v>
      </c>
      <c r="C925" s="32" t="s">
        <v>4473</v>
      </c>
      <c r="D925" s="32"/>
      <c r="E925" s="173">
        <v>116</v>
      </c>
      <c r="F925" s="34" t="s">
        <v>756</v>
      </c>
    </row>
    <row r="926" spans="1:6" hidden="1" x14ac:dyDescent="0.2">
      <c r="A926" s="245" t="s">
        <v>3506</v>
      </c>
      <c r="B926" s="157" t="s">
        <v>2587</v>
      </c>
      <c r="C926" s="32">
        <v>80323</v>
      </c>
      <c r="D926" s="32"/>
      <c r="E926" s="173">
        <v>176</v>
      </c>
      <c r="F926" s="34" t="s">
        <v>756</v>
      </c>
    </row>
    <row r="927" spans="1:6" hidden="1" x14ac:dyDescent="0.2">
      <c r="A927" s="238" t="s">
        <v>2199</v>
      </c>
      <c r="B927" s="157">
        <v>374</v>
      </c>
      <c r="C927" s="32" t="s">
        <v>4218</v>
      </c>
      <c r="D927" s="32" t="s">
        <v>4026</v>
      </c>
      <c r="E927" s="173">
        <v>15</v>
      </c>
      <c r="F927" s="34" t="s">
        <v>2582</v>
      </c>
    </row>
    <row r="928" spans="1:6" hidden="1" x14ac:dyDescent="0.2">
      <c r="A928" t="s">
        <v>3698</v>
      </c>
      <c r="B928" s="157">
        <v>11736</v>
      </c>
      <c r="C928" s="32">
        <v>83002</v>
      </c>
      <c r="D928" s="32"/>
      <c r="E928" s="173">
        <v>50</v>
      </c>
      <c r="F928" s="34" t="s">
        <v>756</v>
      </c>
    </row>
    <row r="929" spans="1:6" hidden="1" x14ac:dyDescent="0.2">
      <c r="A929" t="s">
        <v>2914</v>
      </c>
      <c r="B929" s="157">
        <v>6965</v>
      </c>
      <c r="C929" s="32" t="s">
        <v>2365</v>
      </c>
      <c r="D929" s="32"/>
      <c r="E929" s="173">
        <v>25</v>
      </c>
      <c r="F929" s="34" t="s">
        <v>2582</v>
      </c>
    </row>
    <row r="930" spans="1:6" hidden="1" x14ac:dyDescent="0.2">
      <c r="A930" t="s">
        <v>2761</v>
      </c>
      <c r="B930" s="157" t="s">
        <v>1852</v>
      </c>
      <c r="C930" s="32" t="s">
        <v>2585</v>
      </c>
      <c r="D930" s="32"/>
      <c r="E930" s="173">
        <v>30</v>
      </c>
      <c r="F930" s="34" t="s">
        <v>2582</v>
      </c>
    </row>
    <row r="931" spans="1:6" hidden="1" x14ac:dyDescent="0.2">
      <c r="A931" s="247" t="s">
        <v>2762</v>
      </c>
      <c r="B931" s="157" t="s">
        <v>2587</v>
      </c>
      <c r="C931" s="32">
        <v>86617</v>
      </c>
      <c r="D931" s="32" t="s">
        <v>4038</v>
      </c>
      <c r="E931" s="173">
        <v>40</v>
      </c>
      <c r="F931" s="34" t="s">
        <v>756</v>
      </c>
    </row>
    <row r="932" spans="1:6" hidden="1" x14ac:dyDescent="0.2">
      <c r="A932" t="s">
        <v>2759</v>
      </c>
      <c r="B932" s="157" t="s">
        <v>1853</v>
      </c>
      <c r="C932" s="32" t="s">
        <v>2510</v>
      </c>
      <c r="D932" s="32"/>
      <c r="E932" s="173">
        <v>15</v>
      </c>
      <c r="F932" s="34" t="s">
        <v>2582</v>
      </c>
    </row>
    <row r="933" spans="1:6" hidden="1" x14ac:dyDescent="0.2">
      <c r="A933" s="247" t="s">
        <v>2760</v>
      </c>
      <c r="B933" s="157" t="s">
        <v>2587</v>
      </c>
      <c r="C933" s="32">
        <v>86617</v>
      </c>
      <c r="D933" s="32"/>
      <c r="E933" s="173">
        <v>40</v>
      </c>
      <c r="F933" s="34" t="s">
        <v>756</v>
      </c>
    </row>
    <row r="934" spans="1:6" hidden="1" x14ac:dyDescent="0.2">
      <c r="A934" t="s">
        <v>1009</v>
      </c>
      <c r="B934" s="157">
        <v>10977</v>
      </c>
      <c r="C934" s="32" t="s">
        <v>4225</v>
      </c>
      <c r="D934" s="32"/>
      <c r="E934" s="173">
        <v>34.630000000000003</v>
      </c>
      <c r="F934" s="34" t="s">
        <v>756</v>
      </c>
    </row>
    <row r="935" spans="1:6" hidden="1" x14ac:dyDescent="0.2">
      <c r="A935" s="247" t="s">
        <v>2764</v>
      </c>
      <c r="B935" s="157" t="s">
        <v>2587</v>
      </c>
      <c r="C935" s="32">
        <v>86617</v>
      </c>
      <c r="D935" s="32" t="s">
        <v>4040</v>
      </c>
      <c r="E935" s="173">
        <v>42.39</v>
      </c>
      <c r="F935" s="34" t="s">
        <v>756</v>
      </c>
    </row>
    <row r="936" spans="1:6" hidden="1" x14ac:dyDescent="0.2">
      <c r="A936" t="s">
        <v>1354</v>
      </c>
      <c r="B936" s="157">
        <v>7502</v>
      </c>
      <c r="C936" s="32" t="s">
        <v>1355</v>
      </c>
      <c r="D936" s="32"/>
      <c r="E936" s="173">
        <v>140.72</v>
      </c>
      <c r="F936" s="34" t="s">
        <v>756</v>
      </c>
    </row>
    <row r="937" spans="1:6" hidden="1" x14ac:dyDescent="0.2">
      <c r="A937" t="s">
        <v>1224</v>
      </c>
      <c r="B937" s="157">
        <v>11016</v>
      </c>
      <c r="C937" s="32" t="s">
        <v>1225</v>
      </c>
      <c r="D937" s="32" t="s">
        <v>4098</v>
      </c>
      <c r="E937" s="173">
        <v>499</v>
      </c>
      <c r="F937" s="34" t="s">
        <v>756</v>
      </c>
    </row>
    <row r="938" spans="1:6" hidden="1" x14ac:dyDescent="0.2">
      <c r="A938" t="s">
        <v>3227</v>
      </c>
      <c r="B938" s="157">
        <v>10417</v>
      </c>
      <c r="C938" s="32" t="s">
        <v>4386</v>
      </c>
      <c r="D938" s="32"/>
      <c r="E938" s="173">
        <v>312.14</v>
      </c>
      <c r="F938" s="34" t="s">
        <v>756</v>
      </c>
    </row>
    <row r="939" spans="1:6" hidden="1" x14ac:dyDescent="0.2">
      <c r="A939" t="s">
        <v>1072</v>
      </c>
      <c r="B939" s="157">
        <v>10418</v>
      </c>
      <c r="C939" s="32" t="s">
        <v>1073</v>
      </c>
      <c r="D939" s="32"/>
      <c r="E939" s="173">
        <v>299.35000000000002</v>
      </c>
      <c r="F939" s="34" t="s">
        <v>756</v>
      </c>
    </row>
    <row r="940" spans="1:6" hidden="1" x14ac:dyDescent="0.2">
      <c r="A940" t="s">
        <v>3086</v>
      </c>
      <c r="B940" s="157">
        <v>251</v>
      </c>
      <c r="C940" s="32" t="s">
        <v>2437</v>
      </c>
      <c r="D940" s="32"/>
      <c r="E940" s="173">
        <v>250</v>
      </c>
      <c r="F940" s="34" t="s">
        <v>2582</v>
      </c>
    </row>
    <row r="941" spans="1:6" hidden="1" x14ac:dyDescent="0.2">
      <c r="A941" t="s">
        <v>3306</v>
      </c>
      <c r="B941" s="157" t="s">
        <v>4953</v>
      </c>
      <c r="C941" s="32" t="s">
        <v>4415</v>
      </c>
      <c r="D941" s="32"/>
      <c r="E941" s="173">
        <v>62.34</v>
      </c>
      <c r="F941" s="34" t="s">
        <v>756</v>
      </c>
    </row>
    <row r="942" spans="1:6" hidden="1" x14ac:dyDescent="0.2">
      <c r="A942" s="238" t="s">
        <v>3282</v>
      </c>
      <c r="B942" s="157">
        <v>10884</v>
      </c>
      <c r="C942" s="32" t="s">
        <v>4415</v>
      </c>
      <c r="D942" s="32"/>
      <c r="E942" s="173">
        <v>105.36</v>
      </c>
      <c r="F942" s="34" t="s">
        <v>756</v>
      </c>
    </row>
    <row r="943" spans="1:6" hidden="1" x14ac:dyDescent="0.2">
      <c r="A943" t="s">
        <v>1266</v>
      </c>
      <c r="B943" s="157">
        <v>5777</v>
      </c>
      <c r="C943" s="32" t="s">
        <v>1267</v>
      </c>
      <c r="D943" s="32"/>
      <c r="E943" s="173">
        <v>131.4</v>
      </c>
      <c r="F943" s="34" t="s">
        <v>756</v>
      </c>
    </row>
    <row r="944" spans="1:6" hidden="1" x14ac:dyDescent="0.2">
      <c r="A944" t="s">
        <v>3264</v>
      </c>
      <c r="B944" s="157">
        <v>10823</v>
      </c>
      <c r="C944" s="32" t="s">
        <v>4364</v>
      </c>
      <c r="D944" s="32"/>
      <c r="E944" s="173">
        <v>229.6</v>
      </c>
      <c r="F944" s="34" t="s">
        <v>756</v>
      </c>
    </row>
    <row r="945" spans="1:6" hidden="1" x14ac:dyDescent="0.2">
      <c r="A945" s="238" t="s">
        <v>3761</v>
      </c>
      <c r="B945" s="157" t="s">
        <v>5292</v>
      </c>
      <c r="C945" s="32" t="s">
        <v>4626</v>
      </c>
      <c r="D945" s="32"/>
      <c r="E945" s="173">
        <v>997.9</v>
      </c>
      <c r="F945" s="34" t="s">
        <v>756</v>
      </c>
    </row>
    <row r="946" spans="1:6" hidden="1" x14ac:dyDescent="0.2">
      <c r="A946" s="238" t="s">
        <v>3032</v>
      </c>
      <c r="B946" s="157">
        <v>10455</v>
      </c>
      <c r="C946" s="32">
        <v>85549</v>
      </c>
      <c r="D946" s="32"/>
      <c r="E946" s="173">
        <v>40.35</v>
      </c>
      <c r="F946" s="34" t="s">
        <v>756</v>
      </c>
    </row>
    <row r="947" spans="1:6" hidden="1" x14ac:dyDescent="0.2">
      <c r="A947" t="s">
        <v>3351</v>
      </c>
      <c r="B947" s="157" t="s">
        <v>4978</v>
      </c>
      <c r="C947" s="32" t="s">
        <v>2265</v>
      </c>
      <c r="D947" s="32"/>
      <c r="E947" s="173">
        <v>171.37</v>
      </c>
      <c r="F947" s="34" t="s">
        <v>756</v>
      </c>
    </row>
    <row r="948" spans="1:6" hidden="1" x14ac:dyDescent="0.2">
      <c r="A948" t="s">
        <v>1000</v>
      </c>
      <c r="B948" s="157">
        <v>10886</v>
      </c>
      <c r="C948" s="32" t="s">
        <v>4416</v>
      </c>
      <c r="D948" s="32"/>
      <c r="E948" s="173">
        <v>105.36</v>
      </c>
      <c r="F948" s="34" t="s">
        <v>756</v>
      </c>
    </row>
    <row r="949" spans="1:6" hidden="1" x14ac:dyDescent="0.2">
      <c r="A949" t="s">
        <v>1229</v>
      </c>
      <c r="B949" s="157">
        <v>145</v>
      </c>
      <c r="C949" s="32" t="s">
        <v>1230</v>
      </c>
      <c r="D949" s="32"/>
      <c r="E949" s="173">
        <v>81.2</v>
      </c>
      <c r="F949" s="34" t="s">
        <v>756</v>
      </c>
    </row>
    <row r="950" spans="1:6" hidden="1" x14ac:dyDescent="0.2">
      <c r="A950" t="s">
        <v>68</v>
      </c>
      <c r="B950" s="157">
        <v>6041</v>
      </c>
      <c r="C950" s="32" t="s">
        <v>1218</v>
      </c>
      <c r="D950" s="32"/>
      <c r="E950" s="173">
        <v>7</v>
      </c>
      <c r="F950" s="34" t="s">
        <v>2582</v>
      </c>
    </row>
    <row r="951" spans="1:6" hidden="1" x14ac:dyDescent="0.2">
      <c r="A951" s="238" t="s">
        <v>1557</v>
      </c>
      <c r="B951" s="157">
        <v>6116</v>
      </c>
      <c r="C951" s="32" t="s">
        <v>2366</v>
      </c>
      <c r="D951" s="32"/>
      <c r="E951" s="173">
        <v>15</v>
      </c>
      <c r="F951" s="34" t="s">
        <v>2582</v>
      </c>
    </row>
    <row r="952" spans="1:6" hidden="1" x14ac:dyDescent="0.2">
      <c r="A952" t="s">
        <v>2062</v>
      </c>
      <c r="B952" s="157" t="s">
        <v>643</v>
      </c>
      <c r="C952" s="32" t="s">
        <v>1218</v>
      </c>
      <c r="D952" s="32"/>
      <c r="E952" s="173">
        <v>10</v>
      </c>
      <c r="F952" s="34" t="s">
        <v>2582</v>
      </c>
    </row>
    <row r="953" spans="1:6" hidden="1" x14ac:dyDescent="0.2">
      <c r="A953" t="s">
        <v>1217</v>
      </c>
      <c r="B953" s="157">
        <v>10885</v>
      </c>
      <c r="C953" s="32" t="s">
        <v>1218</v>
      </c>
      <c r="D953" s="32"/>
      <c r="E953" s="173">
        <v>35.26</v>
      </c>
      <c r="F953" s="34" t="s">
        <v>756</v>
      </c>
    </row>
    <row r="954" spans="1:6" hidden="1" x14ac:dyDescent="0.2">
      <c r="A954" t="s">
        <v>971</v>
      </c>
      <c r="B954" s="157">
        <v>10442</v>
      </c>
      <c r="C954" s="32" t="s">
        <v>1218</v>
      </c>
      <c r="D954" s="32"/>
      <c r="E954" s="173">
        <v>49</v>
      </c>
      <c r="F954" s="34" t="s">
        <v>756</v>
      </c>
    </row>
    <row r="955" spans="1:6" hidden="1" x14ac:dyDescent="0.2">
      <c r="A955" t="s">
        <v>3517</v>
      </c>
      <c r="B955" s="157" t="s">
        <v>5129</v>
      </c>
      <c r="C955" s="32" t="s">
        <v>4478</v>
      </c>
      <c r="D955" s="32" t="s">
        <v>4151</v>
      </c>
      <c r="E955" s="173">
        <v>304</v>
      </c>
      <c r="F955" s="34" t="s">
        <v>756</v>
      </c>
    </row>
    <row r="956" spans="1:6" hidden="1" x14ac:dyDescent="0.2">
      <c r="A956" t="s">
        <v>1139</v>
      </c>
      <c r="B956" s="157">
        <v>10548</v>
      </c>
      <c r="C956" s="32" t="s">
        <v>1140</v>
      </c>
      <c r="D956" s="32"/>
      <c r="E956" s="173">
        <v>39.909999999999997</v>
      </c>
      <c r="F956" s="34" t="s">
        <v>756</v>
      </c>
    </row>
    <row r="957" spans="1:6" hidden="1" x14ac:dyDescent="0.2">
      <c r="A957" t="s">
        <v>1127</v>
      </c>
      <c r="B957" s="157">
        <v>10528</v>
      </c>
      <c r="C957" s="32" t="s">
        <v>1039</v>
      </c>
      <c r="D957" s="32"/>
      <c r="E957" s="173">
        <v>108.7</v>
      </c>
      <c r="F957" s="34" t="s">
        <v>756</v>
      </c>
    </row>
    <row r="958" spans="1:6" hidden="1" x14ac:dyDescent="0.2">
      <c r="A958" t="s">
        <v>2063</v>
      </c>
      <c r="B958" s="157" t="s">
        <v>1795</v>
      </c>
      <c r="C958" s="32" t="s">
        <v>2262</v>
      </c>
      <c r="D958" s="32" t="s">
        <v>4064</v>
      </c>
      <c r="E958" s="173">
        <v>30</v>
      </c>
      <c r="F958" s="34" t="s">
        <v>2582</v>
      </c>
    </row>
    <row r="959" spans="1:6" hidden="1" x14ac:dyDescent="0.2">
      <c r="A959" t="s">
        <v>2064</v>
      </c>
      <c r="B959" s="157">
        <v>7685</v>
      </c>
      <c r="C959" s="32" t="s">
        <v>2367</v>
      </c>
      <c r="D959" s="32"/>
      <c r="E959" s="173">
        <v>80</v>
      </c>
      <c r="F959" s="34" t="s">
        <v>2582</v>
      </c>
    </row>
    <row r="960" spans="1:6" hidden="1" x14ac:dyDescent="0.2">
      <c r="A960" t="s">
        <v>2873</v>
      </c>
      <c r="B960" s="157">
        <v>11303</v>
      </c>
      <c r="C960" s="32" t="s">
        <v>1028</v>
      </c>
      <c r="D960" s="32"/>
      <c r="E960" s="173">
        <v>325</v>
      </c>
      <c r="F960" s="34" t="s">
        <v>756</v>
      </c>
    </row>
    <row r="961" spans="1:7" hidden="1" x14ac:dyDescent="0.2">
      <c r="A961" t="s">
        <v>2768</v>
      </c>
      <c r="B961" s="157">
        <v>4587</v>
      </c>
      <c r="C961" s="32">
        <v>86765</v>
      </c>
      <c r="D961" s="32"/>
      <c r="E961" s="173">
        <v>15</v>
      </c>
      <c r="F961" s="34" t="s">
        <v>2582</v>
      </c>
    </row>
    <row r="962" spans="1:7" hidden="1" x14ac:dyDescent="0.2">
      <c r="A962" t="s">
        <v>3480</v>
      </c>
      <c r="B962" s="157" t="s">
        <v>5094</v>
      </c>
      <c r="C962" s="32" t="s">
        <v>2504</v>
      </c>
      <c r="D962" s="32"/>
      <c r="E962" s="173">
        <v>37.74</v>
      </c>
      <c r="F962" s="34" t="s">
        <v>756</v>
      </c>
    </row>
    <row r="963" spans="1:7" hidden="1" x14ac:dyDescent="0.2">
      <c r="A963" t="s">
        <v>1199</v>
      </c>
      <c r="B963" s="157">
        <v>10722</v>
      </c>
      <c r="C963" s="32">
        <v>83519</v>
      </c>
      <c r="D963" s="32"/>
      <c r="E963" s="173">
        <v>205</v>
      </c>
      <c r="F963" s="34" t="s">
        <v>756</v>
      </c>
    </row>
    <row r="964" spans="1:7" hidden="1" x14ac:dyDescent="0.2">
      <c r="A964" t="s">
        <v>3163</v>
      </c>
      <c r="B964" s="157" t="s">
        <v>4933</v>
      </c>
      <c r="C964" s="32" t="s">
        <v>1028</v>
      </c>
      <c r="D964" s="32"/>
      <c r="E964" s="173">
        <v>205</v>
      </c>
      <c r="F964" s="34" t="s">
        <v>756</v>
      </c>
    </row>
    <row r="965" spans="1:7" hidden="1" x14ac:dyDescent="0.2">
      <c r="A965" t="s">
        <v>3164</v>
      </c>
      <c r="B965" s="157" t="s">
        <v>4934</v>
      </c>
      <c r="C965" s="32" t="s">
        <v>1028</v>
      </c>
      <c r="D965" s="32"/>
      <c r="E965" s="173">
        <v>205</v>
      </c>
      <c r="F965" s="34" t="s">
        <v>756</v>
      </c>
    </row>
    <row r="966" spans="1:7" hidden="1" x14ac:dyDescent="0.2">
      <c r="A966" t="s">
        <v>3354</v>
      </c>
      <c r="B966" s="157" t="s">
        <v>4981</v>
      </c>
      <c r="C966" s="32" t="s">
        <v>1039</v>
      </c>
      <c r="D966" s="32"/>
      <c r="E966" s="173">
        <v>240</v>
      </c>
      <c r="F966" s="34" t="s">
        <v>756</v>
      </c>
      <c r="G966" s="156"/>
    </row>
    <row r="967" spans="1:7" hidden="1" x14ac:dyDescent="0.2">
      <c r="A967" t="s">
        <v>3547</v>
      </c>
      <c r="B967" s="157" t="s">
        <v>5156</v>
      </c>
      <c r="C967" s="32" t="s">
        <v>4490</v>
      </c>
      <c r="D967" s="32"/>
      <c r="E967" s="173">
        <v>272</v>
      </c>
      <c r="F967" s="34" t="s">
        <v>756</v>
      </c>
    </row>
    <row r="968" spans="1:7" hidden="1" x14ac:dyDescent="0.2">
      <c r="A968" t="s">
        <v>3270</v>
      </c>
      <c r="B968" s="157">
        <v>10304</v>
      </c>
      <c r="C968" s="32">
        <v>80362</v>
      </c>
      <c r="D968" s="32"/>
      <c r="E968" s="173">
        <v>209</v>
      </c>
      <c r="F968" s="34" t="s">
        <v>756</v>
      </c>
    </row>
    <row r="969" spans="1:7" hidden="1" x14ac:dyDescent="0.2">
      <c r="A969" t="s">
        <v>3746</v>
      </c>
      <c r="B969" s="157">
        <v>5797</v>
      </c>
      <c r="C969" s="32" t="s">
        <v>4619</v>
      </c>
      <c r="D969" s="32"/>
      <c r="E969" s="173">
        <v>144.12</v>
      </c>
      <c r="F969" s="34" t="s">
        <v>756</v>
      </c>
    </row>
    <row r="970" spans="1:7" hidden="1" x14ac:dyDescent="0.2">
      <c r="A970" t="s">
        <v>3731</v>
      </c>
      <c r="B970" s="157" t="s">
        <v>5269</v>
      </c>
      <c r="C970" s="32" t="s">
        <v>4208</v>
      </c>
      <c r="D970" s="32"/>
      <c r="E970" s="173">
        <v>144.12</v>
      </c>
      <c r="F970" s="34" t="s">
        <v>756</v>
      </c>
    </row>
    <row r="971" spans="1:7" hidden="1" x14ac:dyDescent="0.2">
      <c r="A971" t="s">
        <v>974</v>
      </c>
      <c r="B971" s="157">
        <v>10452</v>
      </c>
      <c r="C971" s="32" t="s">
        <v>4208</v>
      </c>
      <c r="D971" s="32"/>
      <c r="E971" s="173">
        <v>34.049999999999997</v>
      </c>
      <c r="F971" s="34" t="s">
        <v>756</v>
      </c>
    </row>
    <row r="972" spans="1:7" hidden="1" x14ac:dyDescent="0.2">
      <c r="A972" t="s">
        <v>1339</v>
      </c>
      <c r="B972" s="157">
        <v>11153</v>
      </c>
      <c r="C972" s="32" t="s">
        <v>4208</v>
      </c>
      <c r="D972" s="32"/>
      <c r="E972" s="173">
        <v>36.53</v>
      </c>
      <c r="F972" s="34" t="s">
        <v>756</v>
      </c>
    </row>
    <row r="973" spans="1:7" hidden="1" x14ac:dyDescent="0.2">
      <c r="A973" t="s">
        <v>2996</v>
      </c>
      <c r="B973" s="157">
        <v>10933</v>
      </c>
      <c r="C973" s="32" t="s">
        <v>1183</v>
      </c>
      <c r="D973" s="32"/>
      <c r="E973" s="173">
        <v>133.81</v>
      </c>
      <c r="F973" s="34" t="s">
        <v>756</v>
      </c>
    </row>
    <row r="974" spans="1:7" hidden="1" x14ac:dyDescent="0.2">
      <c r="A974" t="s">
        <v>3732</v>
      </c>
      <c r="B974" s="157">
        <v>11850</v>
      </c>
      <c r="C974" s="32" t="s">
        <v>4608</v>
      </c>
      <c r="D974" s="32" t="s">
        <v>4160</v>
      </c>
      <c r="E974" s="173">
        <v>193.39</v>
      </c>
      <c r="F974" s="34" t="s">
        <v>756</v>
      </c>
    </row>
    <row r="975" spans="1:7" hidden="1" x14ac:dyDescent="0.2">
      <c r="A975" t="s">
        <v>3468</v>
      </c>
      <c r="B975" s="157" t="s">
        <v>5078</v>
      </c>
      <c r="C975" s="32" t="s">
        <v>4278</v>
      </c>
      <c r="D975" s="32"/>
      <c r="E975" s="173">
        <v>43</v>
      </c>
      <c r="F975" s="34" t="s">
        <v>756</v>
      </c>
    </row>
    <row r="976" spans="1:7" hidden="1" x14ac:dyDescent="0.2">
      <c r="A976" t="s">
        <v>996</v>
      </c>
      <c r="B976" s="157">
        <v>10685</v>
      </c>
      <c r="C976" s="32" t="s">
        <v>4278</v>
      </c>
      <c r="D976" s="32"/>
      <c r="E976" s="173">
        <v>45</v>
      </c>
      <c r="F976" s="34" t="s">
        <v>756</v>
      </c>
    </row>
    <row r="977" spans="1:6" hidden="1" x14ac:dyDescent="0.2">
      <c r="A977" t="s">
        <v>1558</v>
      </c>
      <c r="B977" s="157">
        <v>6238</v>
      </c>
      <c r="C977" s="32">
        <v>80307</v>
      </c>
      <c r="D977" s="32"/>
      <c r="E977" s="173">
        <v>25</v>
      </c>
      <c r="F977" s="34" t="s">
        <v>2582</v>
      </c>
    </row>
    <row r="978" spans="1:6" hidden="1" x14ac:dyDescent="0.2">
      <c r="A978" t="s">
        <v>1292</v>
      </c>
      <c r="B978" s="157" t="s">
        <v>1293</v>
      </c>
      <c r="C978" s="32" t="s">
        <v>1294</v>
      </c>
      <c r="D978" s="32"/>
      <c r="E978" s="173">
        <v>81.849999999999994</v>
      </c>
      <c r="F978" s="34" t="s">
        <v>756</v>
      </c>
    </row>
    <row r="979" spans="1:6" hidden="1" x14ac:dyDescent="0.2">
      <c r="A979" t="s">
        <v>275</v>
      </c>
      <c r="B979" s="157" t="s">
        <v>1797</v>
      </c>
      <c r="C979" s="32" t="s">
        <v>2323</v>
      </c>
      <c r="D979" s="32"/>
      <c r="E979" s="173">
        <v>25</v>
      </c>
      <c r="F979" s="34" t="s">
        <v>2582</v>
      </c>
    </row>
    <row r="980" spans="1:6" hidden="1" x14ac:dyDescent="0.2">
      <c r="A980" t="s">
        <v>3431</v>
      </c>
      <c r="B980" s="157" t="s">
        <v>5045</v>
      </c>
      <c r="C980" s="32" t="s">
        <v>4454</v>
      </c>
      <c r="D980" s="32"/>
      <c r="E980" s="173">
        <v>165</v>
      </c>
      <c r="F980" s="34" t="s">
        <v>756</v>
      </c>
    </row>
    <row r="981" spans="1:6" hidden="1" x14ac:dyDescent="0.2">
      <c r="A981" t="s">
        <v>3733</v>
      </c>
      <c r="B981" s="157" t="s">
        <v>5270</v>
      </c>
      <c r="C981" s="32" t="s">
        <v>4609</v>
      </c>
      <c r="D981" s="32"/>
      <c r="E981" s="173">
        <v>96.83</v>
      </c>
      <c r="F981" s="34" t="s">
        <v>756</v>
      </c>
    </row>
    <row r="982" spans="1:6" hidden="1" x14ac:dyDescent="0.2">
      <c r="A982" t="s">
        <v>69</v>
      </c>
      <c r="B982" s="157">
        <v>5028</v>
      </c>
      <c r="C982" s="32" t="s">
        <v>2368</v>
      </c>
      <c r="D982" s="32"/>
      <c r="E982" s="173">
        <v>15</v>
      </c>
      <c r="F982" s="34" t="s">
        <v>2582</v>
      </c>
    </row>
    <row r="983" spans="1:6" hidden="1" x14ac:dyDescent="0.2">
      <c r="A983" t="s">
        <v>276</v>
      </c>
      <c r="B983" s="157">
        <v>7019</v>
      </c>
      <c r="C983" s="32" t="s">
        <v>1183</v>
      </c>
      <c r="D983" s="32"/>
      <c r="E983" s="173">
        <v>25</v>
      </c>
      <c r="F983" s="34" t="s">
        <v>2582</v>
      </c>
    </row>
    <row r="984" spans="1:6" hidden="1" x14ac:dyDescent="0.2">
      <c r="A984" t="s">
        <v>3313</v>
      </c>
      <c r="B984" s="157">
        <v>11744</v>
      </c>
      <c r="C984" s="32">
        <v>82542</v>
      </c>
      <c r="D984" s="32"/>
      <c r="E984" s="173">
        <v>117</v>
      </c>
      <c r="F984" s="34" t="s">
        <v>756</v>
      </c>
    </row>
    <row r="985" spans="1:6" hidden="1" x14ac:dyDescent="0.2">
      <c r="A985" t="s">
        <v>1329</v>
      </c>
      <c r="B985" s="157">
        <v>83918</v>
      </c>
      <c r="C985" s="32" t="s">
        <v>1080</v>
      </c>
      <c r="D985" s="32"/>
      <c r="E985" s="173">
        <v>48.44</v>
      </c>
      <c r="F985" s="34" t="s">
        <v>756</v>
      </c>
    </row>
    <row r="986" spans="1:6" hidden="1" x14ac:dyDescent="0.2">
      <c r="A986" t="s">
        <v>1078</v>
      </c>
      <c r="B986" s="157" t="s">
        <v>1079</v>
      </c>
      <c r="C986" s="32" t="s">
        <v>1080</v>
      </c>
      <c r="D986" s="32"/>
      <c r="E986" s="173">
        <v>38</v>
      </c>
      <c r="F986" s="34" t="s">
        <v>756</v>
      </c>
    </row>
    <row r="987" spans="1:6" hidden="1" x14ac:dyDescent="0.2">
      <c r="A987" t="s">
        <v>3265</v>
      </c>
      <c r="B987" s="157">
        <v>10809</v>
      </c>
      <c r="C987" s="32" t="s">
        <v>4405</v>
      </c>
      <c r="D987" s="32"/>
      <c r="E987" s="173">
        <v>112</v>
      </c>
      <c r="F987" s="34" t="s">
        <v>756</v>
      </c>
    </row>
    <row r="988" spans="1:6" hidden="1" x14ac:dyDescent="0.2">
      <c r="A988" t="s">
        <v>3266</v>
      </c>
      <c r="B988" s="157">
        <v>10810</v>
      </c>
      <c r="C988" s="32" t="s">
        <v>4405</v>
      </c>
      <c r="D988" s="32"/>
      <c r="E988" s="173">
        <v>87.2</v>
      </c>
      <c r="F988" s="34" t="s">
        <v>756</v>
      </c>
    </row>
    <row r="989" spans="1:6" hidden="1" x14ac:dyDescent="0.2">
      <c r="A989" t="s">
        <v>3311</v>
      </c>
      <c r="B989" s="157" t="s">
        <v>4958</v>
      </c>
      <c r="C989" s="32" t="s">
        <v>1183</v>
      </c>
      <c r="D989" s="32"/>
      <c r="E989" s="173">
        <v>79.64</v>
      </c>
      <c r="F989" s="34" t="s">
        <v>756</v>
      </c>
    </row>
    <row r="990" spans="1:6" hidden="1" x14ac:dyDescent="0.2">
      <c r="A990" t="s">
        <v>2896</v>
      </c>
      <c r="B990" s="157">
        <v>11818</v>
      </c>
      <c r="C990" s="32">
        <v>86235</v>
      </c>
      <c r="D990" s="32"/>
      <c r="E990" s="173">
        <v>138.01</v>
      </c>
      <c r="F990" s="34" t="s">
        <v>756</v>
      </c>
    </row>
    <row r="991" spans="1:6" hidden="1" x14ac:dyDescent="0.2">
      <c r="A991" t="s">
        <v>1268</v>
      </c>
      <c r="B991" s="157">
        <v>5811</v>
      </c>
      <c r="C991" s="32" t="s">
        <v>1269</v>
      </c>
      <c r="D991" s="32"/>
      <c r="E991" s="173">
        <v>43.35</v>
      </c>
      <c r="F991" s="34" t="s">
        <v>756</v>
      </c>
    </row>
    <row r="992" spans="1:6" hidden="1" x14ac:dyDescent="0.2">
      <c r="A992" t="s">
        <v>2748</v>
      </c>
      <c r="B992" s="157">
        <v>4817</v>
      </c>
      <c r="C992" s="32">
        <v>86256</v>
      </c>
      <c r="D992" s="32"/>
      <c r="E992" s="173">
        <v>15</v>
      </c>
      <c r="F992" s="34" t="s">
        <v>2582</v>
      </c>
    </row>
    <row r="993" spans="1:6" hidden="1" x14ac:dyDescent="0.2">
      <c r="A993" t="s">
        <v>3165</v>
      </c>
      <c r="B993" s="157" t="s">
        <v>4935</v>
      </c>
      <c r="C993" s="32" t="s">
        <v>4341</v>
      </c>
      <c r="D993" s="32"/>
      <c r="E993" s="173">
        <v>159</v>
      </c>
      <c r="F993" s="34" t="s">
        <v>756</v>
      </c>
    </row>
    <row r="994" spans="1:6" hidden="1" x14ac:dyDescent="0.2">
      <c r="A994" t="s">
        <v>277</v>
      </c>
      <c r="B994" s="157">
        <v>377</v>
      </c>
      <c r="C994" s="32" t="s">
        <v>2550</v>
      </c>
      <c r="D994" s="32"/>
      <c r="E994" s="173">
        <v>25</v>
      </c>
      <c r="F994" s="34" t="s">
        <v>2582</v>
      </c>
    </row>
    <row r="995" spans="1:6" hidden="1" x14ac:dyDescent="0.2">
      <c r="A995" s="247" t="s">
        <v>2735</v>
      </c>
      <c r="B995" s="157" t="s">
        <v>2587</v>
      </c>
      <c r="C995" s="32" t="s">
        <v>2432</v>
      </c>
      <c r="D995" s="32"/>
      <c r="E995" s="173">
        <v>8</v>
      </c>
      <c r="F995" s="34" t="s">
        <v>2582</v>
      </c>
    </row>
    <row r="996" spans="1:6" hidden="1" x14ac:dyDescent="0.2">
      <c r="A996" t="s">
        <v>3693</v>
      </c>
      <c r="B996" s="157">
        <v>11722</v>
      </c>
      <c r="C996" s="32">
        <v>83520</v>
      </c>
      <c r="D996" s="32"/>
      <c r="E996" s="173">
        <v>82</v>
      </c>
      <c r="F996" s="34" t="s">
        <v>756</v>
      </c>
    </row>
    <row r="997" spans="1:6" hidden="1" x14ac:dyDescent="0.2">
      <c r="A997" t="s">
        <v>2770</v>
      </c>
      <c r="B997" s="157">
        <v>16054</v>
      </c>
      <c r="C997" s="32" t="s">
        <v>4226</v>
      </c>
      <c r="D997" s="32"/>
      <c r="E997" s="173">
        <v>45</v>
      </c>
      <c r="F997" s="34" t="s">
        <v>2582</v>
      </c>
    </row>
    <row r="998" spans="1:6" hidden="1" x14ac:dyDescent="0.2">
      <c r="A998" t="s">
        <v>3448</v>
      </c>
      <c r="B998" s="157" t="s">
        <v>5058</v>
      </c>
      <c r="C998" s="32" t="s">
        <v>4466</v>
      </c>
      <c r="D998" s="32"/>
      <c r="E998" s="173">
        <v>170</v>
      </c>
      <c r="F998" s="34" t="s">
        <v>756</v>
      </c>
    </row>
    <row r="999" spans="1:6" hidden="1" x14ac:dyDescent="0.2">
      <c r="A999" s="247" t="s">
        <v>3449</v>
      </c>
      <c r="B999" s="157" t="s">
        <v>2587</v>
      </c>
      <c r="C999" s="32">
        <v>86256</v>
      </c>
      <c r="D999" s="32"/>
      <c r="E999" s="173">
        <v>275</v>
      </c>
      <c r="F999" s="34" t="s">
        <v>756</v>
      </c>
    </row>
    <row r="1000" spans="1:6" hidden="1" x14ac:dyDescent="0.2">
      <c r="A1000" t="s">
        <v>1144</v>
      </c>
      <c r="B1000" s="157">
        <v>10555</v>
      </c>
      <c r="C1000" s="32">
        <v>83018</v>
      </c>
      <c r="D1000" s="32"/>
      <c r="E1000" s="173">
        <v>104</v>
      </c>
      <c r="F1000" s="34" t="s">
        <v>756</v>
      </c>
    </row>
    <row r="1001" spans="1:6" hidden="1" x14ac:dyDescent="0.2">
      <c r="A1001" t="s">
        <v>2182</v>
      </c>
      <c r="B1001" s="157" t="s">
        <v>1849</v>
      </c>
      <c r="C1001" s="32" t="s">
        <v>2506</v>
      </c>
      <c r="D1001" s="32"/>
      <c r="E1001" s="173">
        <v>10</v>
      </c>
      <c r="F1001" s="34" t="s">
        <v>2582</v>
      </c>
    </row>
    <row r="1002" spans="1:6" hidden="1" x14ac:dyDescent="0.2">
      <c r="A1002" t="s">
        <v>979</v>
      </c>
      <c r="B1002" s="157">
        <v>10506</v>
      </c>
      <c r="C1002" s="32" t="s">
        <v>4246</v>
      </c>
      <c r="D1002" s="32"/>
      <c r="E1002" s="173">
        <v>362</v>
      </c>
      <c r="F1002" s="34" t="s">
        <v>756</v>
      </c>
    </row>
    <row r="1003" spans="1:6" hidden="1" x14ac:dyDescent="0.2">
      <c r="A1003" t="s">
        <v>2780</v>
      </c>
      <c r="B1003" s="157">
        <v>11635</v>
      </c>
      <c r="C1003" s="32" t="s">
        <v>4231</v>
      </c>
      <c r="D1003" s="32" t="s">
        <v>4043</v>
      </c>
      <c r="E1003" s="173">
        <v>35</v>
      </c>
      <c r="F1003" s="34" t="s">
        <v>2582</v>
      </c>
    </row>
    <row r="1004" spans="1:6" hidden="1" x14ac:dyDescent="0.2">
      <c r="A1004" t="s">
        <v>2166</v>
      </c>
      <c r="B1004" s="157">
        <v>3147</v>
      </c>
      <c r="C1004" s="32" t="s">
        <v>2488</v>
      </c>
      <c r="D1004" s="32" t="s">
        <v>4077</v>
      </c>
      <c r="E1004" s="173">
        <v>40</v>
      </c>
      <c r="F1004" s="34" t="s">
        <v>2582</v>
      </c>
    </row>
    <row r="1005" spans="1:6" hidden="1" x14ac:dyDescent="0.2">
      <c r="A1005" t="s">
        <v>2145</v>
      </c>
      <c r="B1005" s="157">
        <v>3135</v>
      </c>
      <c r="C1005" s="32">
        <v>87081</v>
      </c>
      <c r="D1005" s="32" t="s">
        <v>4011</v>
      </c>
      <c r="E1005" s="173">
        <v>30</v>
      </c>
      <c r="F1005" s="34" t="s">
        <v>2582</v>
      </c>
    </row>
    <row r="1006" spans="1:6" hidden="1" x14ac:dyDescent="0.2">
      <c r="A1006" t="s">
        <v>3052</v>
      </c>
      <c r="B1006" s="157">
        <v>10118</v>
      </c>
      <c r="C1006" s="32" t="s">
        <v>2489</v>
      </c>
      <c r="D1006" s="32"/>
      <c r="E1006" s="173">
        <v>250</v>
      </c>
      <c r="F1006" s="34" t="s">
        <v>2582</v>
      </c>
    </row>
    <row r="1007" spans="1:6" hidden="1" x14ac:dyDescent="0.2">
      <c r="A1007" t="s">
        <v>2882</v>
      </c>
      <c r="B1007" s="157">
        <v>3399</v>
      </c>
      <c r="C1007" s="32" t="s">
        <v>2487</v>
      </c>
      <c r="D1007" s="32"/>
      <c r="E1007" s="173">
        <v>94</v>
      </c>
      <c r="F1007" s="93" t="s">
        <v>756</v>
      </c>
    </row>
    <row r="1008" spans="1:6" hidden="1" x14ac:dyDescent="0.2">
      <c r="A1008" t="s">
        <v>3232</v>
      </c>
      <c r="B1008" s="157">
        <v>10700</v>
      </c>
      <c r="C1008" s="32" t="s">
        <v>4388</v>
      </c>
      <c r="D1008" s="32"/>
      <c r="E1008" s="173">
        <v>234.48</v>
      </c>
      <c r="F1008" s="34" t="s">
        <v>756</v>
      </c>
    </row>
    <row r="1009" spans="1:6" hidden="1" x14ac:dyDescent="0.2">
      <c r="A1009" t="s">
        <v>3233</v>
      </c>
      <c r="B1009" s="157">
        <v>10683</v>
      </c>
      <c r="C1009" s="32" t="s">
        <v>4389</v>
      </c>
      <c r="D1009" s="32"/>
      <c r="E1009" s="173">
        <v>164.73</v>
      </c>
      <c r="F1009" s="34" t="s">
        <v>756</v>
      </c>
    </row>
    <row r="1010" spans="1:6" hidden="1" x14ac:dyDescent="0.2">
      <c r="A1010" t="s">
        <v>2111</v>
      </c>
      <c r="B1010" s="157">
        <v>10607</v>
      </c>
      <c r="C1010" s="32" t="s">
        <v>4319</v>
      </c>
      <c r="D1010" s="32" t="s">
        <v>4108</v>
      </c>
      <c r="E1010" s="173">
        <v>500</v>
      </c>
      <c r="F1010" s="34" t="s">
        <v>2582</v>
      </c>
    </row>
    <row r="1011" spans="1:6" hidden="1" x14ac:dyDescent="0.2">
      <c r="A1011" t="s">
        <v>653</v>
      </c>
      <c r="B1011" s="157">
        <v>4562</v>
      </c>
      <c r="C1011" s="32">
        <v>86735</v>
      </c>
      <c r="D1011" s="32"/>
      <c r="E1011" s="173">
        <v>15</v>
      </c>
      <c r="F1011" s="34" t="s">
        <v>2582</v>
      </c>
    </row>
    <row r="1012" spans="1:6" hidden="1" x14ac:dyDescent="0.2">
      <c r="A1012" t="s">
        <v>1130</v>
      </c>
      <c r="B1012" s="157">
        <v>10540</v>
      </c>
      <c r="C1012" s="32" t="s">
        <v>1131</v>
      </c>
      <c r="D1012" s="32"/>
      <c r="E1012" s="173">
        <v>35</v>
      </c>
      <c r="F1012" s="34" t="s">
        <v>756</v>
      </c>
    </row>
    <row r="1013" spans="1:6" hidden="1" x14ac:dyDescent="0.2">
      <c r="A1013" t="s">
        <v>1042</v>
      </c>
      <c r="B1013" s="157">
        <v>10184</v>
      </c>
      <c r="C1013" s="32" t="s">
        <v>1043</v>
      </c>
      <c r="D1013" s="32"/>
      <c r="E1013" s="173">
        <v>159.85</v>
      </c>
      <c r="F1013" s="34" t="s">
        <v>756</v>
      </c>
    </row>
    <row r="1014" spans="1:6" hidden="1" x14ac:dyDescent="0.2">
      <c r="A1014" s="101" t="s">
        <v>7444</v>
      </c>
      <c r="B1014" s="310">
        <v>11865</v>
      </c>
      <c r="C1014" s="32">
        <v>86255</v>
      </c>
      <c r="D1014" s="32"/>
      <c r="E1014" s="173">
        <v>320</v>
      </c>
      <c r="F1014" s="34" t="s">
        <v>756</v>
      </c>
    </row>
    <row r="1015" spans="1:6" hidden="1" x14ac:dyDescent="0.2">
      <c r="A1015" t="s">
        <v>3293</v>
      </c>
      <c r="B1015" s="157" t="s">
        <v>4946</v>
      </c>
      <c r="C1015" s="32" t="s">
        <v>4419</v>
      </c>
      <c r="D1015" s="32"/>
      <c r="E1015" s="173">
        <v>87</v>
      </c>
      <c r="F1015" s="34" t="s">
        <v>756</v>
      </c>
    </row>
    <row r="1016" spans="1:6" hidden="1" x14ac:dyDescent="0.2">
      <c r="A1016" s="247" t="s">
        <v>3294</v>
      </c>
      <c r="B1016" s="157" t="s">
        <v>2587</v>
      </c>
      <c r="C1016" s="32" t="s">
        <v>961</v>
      </c>
      <c r="D1016" s="32"/>
      <c r="E1016" s="173">
        <v>63.83</v>
      </c>
      <c r="F1016" s="34" t="s">
        <v>756</v>
      </c>
    </row>
    <row r="1017" spans="1:6" hidden="1" x14ac:dyDescent="0.2">
      <c r="A1017" t="s">
        <v>2167</v>
      </c>
      <c r="B1017" s="157" t="s">
        <v>2581</v>
      </c>
      <c r="C1017" s="32" t="s">
        <v>4320</v>
      </c>
      <c r="D1017" s="32" t="s">
        <v>4112</v>
      </c>
      <c r="E1017" s="173">
        <v>160</v>
      </c>
      <c r="F1017" s="34" t="s">
        <v>2582</v>
      </c>
    </row>
    <row r="1018" spans="1:6" hidden="1" x14ac:dyDescent="0.2">
      <c r="A1018" t="s">
        <v>3743</v>
      </c>
      <c r="B1018" s="157" t="s">
        <v>5281</v>
      </c>
      <c r="C1018" s="32" t="s">
        <v>4617</v>
      </c>
      <c r="D1018" s="32"/>
      <c r="E1018" s="173">
        <v>238.47</v>
      </c>
      <c r="F1018" s="34" t="s">
        <v>756</v>
      </c>
    </row>
    <row r="1019" spans="1:6" hidden="1" x14ac:dyDescent="0.2">
      <c r="A1019" t="s">
        <v>1141</v>
      </c>
      <c r="B1019" s="157">
        <v>10549</v>
      </c>
      <c r="C1019" s="32" t="s">
        <v>1142</v>
      </c>
      <c r="D1019" s="32"/>
      <c r="E1019" s="173">
        <v>49</v>
      </c>
      <c r="F1019" s="34" t="s">
        <v>756</v>
      </c>
    </row>
    <row r="1020" spans="1:6" hidden="1" x14ac:dyDescent="0.2">
      <c r="A1020" t="s">
        <v>2892</v>
      </c>
      <c r="B1020" s="157">
        <v>11829</v>
      </c>
      <c r="C1020" s="32">
        <v>87563</v>
      </c>
      <c r="D1020" s="32"/>
      <c r="E1020" s="173">
        <v>50</v>
      </c>
      <c r="F1020" s="34" t="s">
        <v>2582</v>
      </c>
    </row>
    <row r="1021" spans="1:6" hidden="1" x14ac:dyDescent="0.2">
      <c r="A1021" t="s">
        <v>3738</v>
      </c>
      <c r="B1021" s="157" t="s">
        <v>5276</v>
      </c>
      <c r="C1021" s="32" t="s">
        <v>1043</v>
      </c>
      <c r="D1021" s="32"/>
      <c r="E1021" s="173">
        <v>170.79</v>
      </c>
      <c r="F1021" s="34" t="s">
        <v>756</v>
      </c>
    </row>
    <row r="1022" spans="1:6" hidden="1" x14ac:dyDescent="0.2">
      <c r="A1022" t="s">
        <v>1102</v>
      </c>
      <c r="B1022" s="157">
        <v>10472</v>
      </c>
      <c r="C1022" s="32" t="s">
        <v>1103</v>
      </c>
      <c r="D1022" s="32"/>
      <c r="E1022" s="173">
        <v>45.239999999999995</v>
      </c>
      <c r="F1022" s="34" t="s">
        <v>756</v>
      </c>
    </row>
    <row r="1023" spans="1:6" hidden="1" x14ac:dyDescent="0.2">
      <c r="A1023" t="s">
        <v>1270</v>
      </c>
      <c r="B1023" s="157">
        <v>5832</v>
      </c>
      <c r="C1023" s="32" t="s">
        <v>1271</v>
      </c>
      <c r="D1023" s="32"/>
      <c r="E1023" s="173">
        <v>97</v>
      </c>
      <c r="F1023" s="34" t="s">
        <v>756</v>
      </c>
    </row>
    <row r="1024" spans="1:6" hidden="1" x14ac:dyDescent="0.2">
      <c r="A1024" t="s">
        <v>1308</v>
      </c>
      <c r="B1024" s="157">
        <v>7563</v>
      </c>
      <c r="C1024" s="32" t="s">
        <v>1309</v>
      </c>
      <c r="D1024" s="32"/>
      <c r="E1024" s="173">
        <v>52.19</v>
      </c>
      <c r="F1024" s="34" t="s">
        <v>756</v>
      </c>
    </row>
    <row r="1025" spans="1:6" hidden="1" x14ac:dyDescent="0.2">
      <c r="A1025" t="s">
        <v>3355</v>
      </c>
      <c r="B1025" s="157">
        <v>11188</v>
      </c>
      <c r="C1025" s="32" t="s">
        <v>2316</v>
      </c>
      <c r="D1025" s="32"/>
      <c r="E1025" s="173">
        <v>674</v>
      </c>
      <c r="F1025" s="34" t="s">
        <v>756</v>
      </c>
    </row>
    <row r="1026" spans="1:6" hidden="1" x14ac:dyDescent="0.2">
      <c r="A1026" t="s">
        <v>2781</v>
      </c>
      <c r="B1026" s="157">
        <v>11633</v>
      </c>
      <c r="C1026" s="32">
        <v>86021</v>
      </c>
      <c r="D1026" s="32" t="s">
        <v>4044</v>
      </c>
      <c r="E1026" s="173">
        <v>18</v>
      </c>
      <c r="F1026" s="34" t="s">
        <v>2582</v>
      </c>
    </row>
    <row r="1027" spans="1:6" hidden="1" x14ac:dyDescent="0.2">
      <c r="A1027" t="s">
        <v>2709</v>
      </c>
      <c r="B1027" s="157">
        <v>343</v>
      </c>
      <c r="C1027" s="32" t="s">
        <v>2369</v>
      </c>
      <c r="D1027" s="32"/>
      <c r="E1027" s="173">
        <v>20</v>
      </c>
      <c r="F1027" s="34" t="s">
        <v>2582</v>
      </c>
    </row>
    <row r="1028" spans="1:6" hidden="1" x14ac:dyDescent="0.2">
      <c r="A1028" t="s">
        <v>655</v>
      </c>
      <c r="B1028" s="157">
        <v>5835</v>
      </c>
      <c r="C1028" s="32" t="s">
        <v>2369</v>
      </c>
      <c r="D1028" s="32"/>
      <c r="E1028" s="173">
        <v>20</v>
      </c>
      <c r="F1028" s="34" t="s">
        <v>2582</v>
      </c>
    </row>
    <row r="1029" spans="1:6" hidden="1" x14ac:dyDescent="0.2">
      <c r="A1029" s="238" t="s">
        <v>1092</v>
      </c>
      <c r="B1029" s="157">
        <v>10443</v>
      </c>
      <c r="C1029" s="32" t="s">
        <v>1093</v>
      </c>
      <c r="D1029" s="32"/>
      <c r="E1029" s="173">
        <v>47</v>
      </c>
      <c r="F1029" s="34" t="s">
        <v>756</v>
      </c>
    </row>
    <row r="1030" spans="1:6" hidden="1" x14ac:dyDescent="0.2">
      <c r="A1030" t="s">
        <v>3688</v>
      </c>
      <c r="B1030" s="157" t="s">
        <v>5259</v>
      </c>
      <c r="C1030" s="32">
        <v>83921</v>
      </c>
      <c r="D1030" s="32"/>
      <c r="E1030" s="173">
        <v>175</v>
      </c>
      <c r="F1030" s="34" t="s">
        <v>756</v>
      </c>
    </row>
    <row r="1031" spans="1:6" hidden="1" x14ac:dyDescent="0.2">
      <c r="A1031" t="s">
        <v>3451</v>
      </c>
      <c r="B1031" s="157" t="s">
        <v>5060</v>
      </c>
      <c r="C1031" s="32" t="s">
        <v>961</v>
      </c>
      <c r="D1031" s="32"/>
      <c r="E1031" s="173">
        <v>311.25</v>
      </c>
      <c r="F1031" s="34" t="s">
        <v>756</v>
      </c>
    </row>
    <row r="1032" spans="1:6" hidden="1" x14ac:dyDescent="0.2">
      <c r="A1032" t="s">
        <v>2755</v>
      </c>
      <c r="B1032" s="157">
        <v>4881</v>
      </c>
      <c r="C1032" s="32">
        <v>86225</v>
      </c>
      <c r="D1032" s="32"/>
      <c r="E1032" s="173">
        <v>20</v>
      </c>
      <c r="F1032" s="34" t="s">
        <v>2582</v>
      </c>
    </row>
    <row r="1033" spans="1:6" ht="12.6" hidden="1" customHeight="1" x14ac:dyDescent="0.2">
      <c r="A1033" t="s">
        <v>3042</v>
      </c>
      <c r="B1033" s="157">
        <v>5842</v>
      </c>
      <c r="C1033" s="32" t="s">
        <v>4301</v>
      </c>
      <c r="D1033" s="32"/>
      <c r="E1033" s="173">
        <v>600</v>
      </c>
      <c r="F1033" s="34" t="s">
        <v>756</v>
      </c>
    </row>
    <row r="1034" spans="1:6" hidden="1" x14ac:dyDescent="0.2">
      <c r="A1034" t="s">
        <v>2947</v>
      </c>
      <c r="B1034" s="157">
        <v>11697</v>
      </c>
      <c r="C1034" s="32" t="s">
        <v>1117</v>
      </c>
      <c r="D1034" s="237"/>
      <c r="E1034" s="173">
        <v>55.16</v>
      </c>
      <c r="F1034" s="34" t="s">
        <v>756</v>
      </c>
    </row>
    <row r="1035" spans="1:6" hidden="1" x14ac:dyDescent="0.2">
      <c r="A1035" t="s">
        <v>3234</v>
      </c>
      <c r="B1035" s="157">
        <v>11698</v>
      </c>
      <c r="C1035" s="32" t="s">
        <v>1117</v>
      </c>
      <c r="D1035" s="32"/>
      <c r="E1035" s="173">
        <v>56.67</v>
      </c>
      <c r="F1035" s="34" t="s">
        <v>756</v>
      </c>
    </row>
    <row r="1036" spans="1:6" hidden="1" x14ac:dyDescent="0.2">
      <c r="A1036" t="s">
        <v>3235</v>
      </c>
      <c r="B1036" s="157">
        <v>11408</v>
      </c>
      <c r="C1036" s="32" t="s">
        <v>1039</v>
      </c>
      <c r="D1036" s="32"/>
      <c r="E1036" s="173">
        <v>99.77</v>
      </c>
      <c r="F1036" s="34" t="s">
        <v>756</v>
      </c>
    </row>
    <row r="1037" spans="1:6" hidden="1" x14ac:dyDescent="0.2">
      <c r="A1037" t="s">
        <v>3021</v>
      </c>
      <c r="B1037" s="157">
        <v>11509</v>
      </c>
      <c r="C1037" s="32" t="s">
        <v>4292</v>
      </c>
      <c r="D1037" s="32"/>
      <c r="E1037" s="173">
        <v>160</v>
      </c>
      <c r="F1037" s="34" t="s">
        <v>756</v>
      </c>
    </row>
    <row r="1038" spans="1:6" hidden="1" x14ac:dyDescent="0.2">
      <c r="A1038" t="s">
        <v>3332</v>
      </c>
      <c r="B1038" s="157" t="s">
        <v>4972</v>
      </c>
      <c r="C1038" s="32" t="s">
        <v>1028</v>
      </c>
      <c r="D1038" s="32"/>
      <c r="E1038" s="173">
        <v>295</v>
      </c>
      <c r="F1038" s="34" t="s">
        <v>756</v>
      </c>
    </row>
    <row r="1039" spans="1:6" hidden="1" x14ac:dyDescent="0.2">
      <c r="A1039" t="s">
        <v>3552</v>
      </c>
      <c r="B1039" s="157" t="s">
        <v>5160</v>
      </c>
      <c r="C1039" s="32" t="s">
        <v>4493</v>
      </c>
      <c r="D1039" s="32"/>
      <c r="E1039" s="173">
        <v>200</v>
      </c>
      <c r="F1039" s="34" t="s">
        <v>756</v>
      </c>
    </row>
    <row r="1040" spans="1:6" hidden="1" x14ac:dyDescent="0.2">
      <c r="A1040" t="s">
        <v>1108</v>
      </c>
      <c r="B1040" s="157">
        <v>10484</v>
      </c>
      <c r="C1040" s="32" t="s">
        <v>1109</v>
      </c>
      <c r="D1040" s="32"/>
      <c r="E1040" s="173">
        <v>91.43</v>
      </c>
      <c r="F1040" s="34" t="s">
        <v>756</v>
      </c>
    </row>
    <row r="1041" spans="1:6" hidden="1" x14ac:dyDescent="0.2">
      <c r="A1041" t="s">
        <v>2112</v>
      </c>
      <c r="B1041" s="157" t="s">
        <v>5402</v>
      </c>
      <c r="C1041" s="32">
        <v>86352</v>
      </c>
      <c r="D1041" s="32" t="s">
        <v>1017</v>
      </c>
      <c r="E1041" s="173">
        <v>150</v>
      </c>
      <c r="F1041" s="34" t="s">
        <v>2582</v>
      </c>
    </row>
    <row r="1042" spans="1:6" hidden="1" x14ac:dyDescent="0.2">
      <c r="A1042" t="s">
        <v>1397</v>
      </c>
      <c r="B1042" s="157">
        <v>1027</v>
      </c>
      <c r="C1042" s="32" t="s">
        <v>2242</v>
      </c>
      <c r="D1042" s="32"/>
      <c r="E1042" s="173">
        <v>125</v>
      </c>
      <c r="F1042" s="34" t="s">
        <v>2582</v>
      </c>
    </row>
    <row r="1043" spans="1:6" hidden="1" x14ac:dyDescent="0.2">
      <c r="A1043" t="s">
        <v>993</v>
      </c>
      <c r="B1043" s="157">
        <v>10658</v>
      </c>
      <c r="C1043" s="32">
        <v>84591</v>
      </c>
      <c r="D1043" s="32"/>
      <c r="E1043" s="173">
        <v>105</v>
      </c>
      <c r="F1043" s="34" t="s">
        <v>756</v>
      </c>
    </row>
    <row r="1044" spans="1:6" hidden="1" x14ac:dyDescent="0.2">
      <c r="A1044" t="s">
        <v>976</v>
      </c>
      <c r="B1044" s="157" t="s">
        <v>5026</v>
      </c>
      <c r="C1044" s="32" t="s">
        <v>4447</v>
      </c>
      <c r="D1044" s="32"/>
      <c r="E1044" s="173">
        <v>39.909999999999997</v>
      </c>
      <c r="F1044" s="34" t="s">
        <v>756</v>
      </c>
    </row>
    <row r="1045" spans="1:6" hidden="1" x14ac:dyDescent="0.2">
      <c r="A1045" t="s">
        <v>3236</v>
      </c>
      <c r="B1045" s="157">
        <v>10431</v>
      </c>
      <c r="C1045" s="32" t="s">
        <v>4390</v>
      </c>
      <c r="D1045" s="32" t="s">
        <v>4120</v>
      </c>
      <c r="E1045" s="173">
        <v>45</v>
      </c>
      <c r="F1045" s="34" t="s">
        <v>756</v>
      </c>
    </row>
    <row r="1046" spans="1:6" hidden="1" x14ac:dyDescent="0.2">
      <c r="A1046" t="s">
        <v>3414</v>
      </c>
      <c r="B1046" s="157" t="s">
        <v>5027</v>
      </c>
      <c r="C1046" s="32" t="s">
        <v>4390</v>
      </c>
      <c r="D1046" s="32" t="s">
        <v>4145</v>
      </c>
      <c r="E1046" s="173">
        <v>53</v>
      </c>
      <c r="F1046" s="34" t="s">
        <v>756</v>
      </c>
    </row>
    <row r="1047" spans="1:6" hidden="1" x14ac:dyDescent="0.2">
      <c r="A1047" t="s">
        <v>1231</v>
      </c>
      <c r="B1047" s="157">
        <v>18062</v>
      </c>
      <c r="C1047" s="32" t="s">
        <v>1020</v>
      </c>
      <c r="D1047" s="32"/>
      <c r="E1047" s="173">
        <v>133.81</v>
      </c>
      <c r="F1047" s="34" t="s">
        <v>756</v>
      </c>
    </row>
    <row r="1048" spans="1:6" hidden="1" x14ac:dyDescent="0.2">
      <c r="A1048" s="247" t="s">
        <v>2992</v>
      </c>
      <c r="B1048" s="157" t="s">
        <v>2587</v>
      </c>
      <c r="C1048" s="32">
        <v>86256</v>
      </c>
      <c r="D1048" s="32"/>
      <c r="E1048" s="173">
        <v>158.46</v>
      </c>
      <c r="F1048" s="34" t="s">
        <v>756</v>
      </c>
    </row>
    <row r="1049" spans="1:6" hidden="1" x14ac:dyDescent="0.2">
      <c r="A1049" t="s">
        <v>2993</v>
      </c>
      <c r="B1049" s="157">
        <v>11524</v>
      </c>
      <c r="C1049" s="32" t="s">
        <v>1020</v>
      </c>
      <c r="D1049" s="32"/>
      <c r="E1049" s="173">
        <v>125</v>
      </c>
      <c r="F1049" s="34" t="s">
        <v>756</v>
      </c>
    </row>
    <row r="1050" spans="1:6" hidden="1" x14ac:dyDescent="0.2">
      <c r="A1050" s="247" t="s">
        <v>2994</v>
      </c>
      <c r="B1050" s="157" t="s">
        <v>2587</v>
      </c>
      <c r="C1050" s="32">
        <v>86256</v>
      </c>
      <c r="D1050" s="32"/>
      <c r="E1050" s="173">
        <v>158.46</v>
      </c>
      <c r="F1050" s="34" t="s">
        <v>756</v>
      </c>
    </row>
    <row r="1051" spans="1:6" hidden="1" x14ac:dyDescent="0.2">
      <c r="A1051" t="s">
        <v>3561</v>
      </c>
      <c r="B1051" s="157" t="s">
        <v>5168</v>
      </c>
      <c r="C1051" s="32" t="s">
        <v>1091</v>
      </c>
      <c r="D1051" s="32"/>
      <c r="E1051" s="173">
        <v>94.52</v>
      </c>
      <c r="F1051" s="34" t="s">
        <v>756</v>
      </c>
    </row>
    <row r="1052" spans="1:6" hidden="1" x14ac:dyDescent="0.2">
      <c r="A1052" t="s">
        <v>3562</v>
      </c>
      <c r="B1052" s="157">
        <v>11269</v>
      </c>
      <c r="C1052" s="32" t="s">
        <v>4430</v>
      </c>
      <c r="D1052" s="32"/>
      <c r="E1052" s="173">
        <v>94.52</v>
      </c>
      <c r="F1052" s="34" t="s">
        <v>756</v>
      </c>
    </row>
    <row r="1053" spans="1:6" hidden="1" x14ac:dyDescent="0.2">
      <c r="A1053" t="s">
        <v>3742</v>
      </c>
      <c r="B1053" s="157" t="s">
        <v>5280</v>
      </c>
      <c r="C1053" s="32" t="s">
        <v>1365</v>
      </c>
      <c r="D1053" s="32"/>
      <c r="E1053" s="173">
        <v>528</v>
      </c>
      <c r="F1053" s="34" t="s">
        <v>756</v>
      </c>
    </row>
    <row r="1054" spans="1:6" hidden="1" x14ac:dyDescent="0.2">
      <c r="A1054" t="s">
        <v>1213</v>
      </c>
      <c r="B1054" s="157">
        <v>10770</v>
      </c>
      <c r="C1054" s="32" t="s">
        <v>4259</v>
      </c>
      <c r="D1054" s="32"/>
      <c r="E1054" s="173">
        <v>190.54</v>
      </c>
      <c r="F1054" s="34" t="s">
        <v>756</v>
      </c>
    </row>
    <row r="1055" spans="1:6" hidden="1" x14ac:dyDescent="0.2">
      <c r="A1055" t="s">
        <v>3415</v>
      </c>
      <c r="B1055" s="157" t="s">
        <v>5028</v>
      </c>
      <c r="C1055" s="32" t="s">
        <v>1320</v>
      </c>
      <c r="D1055" s="32"/>
      <c r="E1055" s="173">
        <v>40.840000000000003</v>
      </c>
      <c r="F1055" s="34" t="s">
        <v>756</v>
      </c>
    </row>
    <row r="1056" spans="1:6" hidden="1" x14ac:dyDescent="0.2">
      <c r="A1056" t="s">
        <v>2168</v>
      </c>
      <c r="B1056" s="157">
        <v>10113</v>
      </c>
      <c r="C1056" s="32" t="s">
        <v>2490</v>
      </c>
      <c r="D1056" s="32"/>
      <c r="E1056" s="173">
        <v>400</v>
      </c>
      <c r="F1056" s="34" t="s">
        <v>2582</v>
      </c>
    </row>
    <row r="1057" spans="1:6" hidden="1" x14ac:dyDescent="0.2">
      <c r="A1057" t="s">
        <v>1337</v>
      </c>
      <c r="B1057" s="157">
        <v>9961</v>
      </c>
      <c r="C1057" s="32" t="s">
        <v>1093</v>
      </c>
      <c r="D1057" s="32"/>
      <c r="E1057" s="173">
        <v>113.35</v>
      </c>
      <c r="F1057" s="34" t="s">
        <v>756</v>
      </c>
    </row>
    <row r="1058" spans="1:6" hidden="1" x14ac:dyDescent="0.2">
      <c r="A1058" t="s">
        <v>939</v>
      </c>
      <c r="B1058" s="157">
        <v>10100</v>
      </c>
      <c r="C1058" s="32" t="s">
        <v>2269</v>
      </c>
      <c r="D1058" s="32"/>
      <c r="E1058" s="173">
        <v>50</v>
      </c>
      <c r="F1058" s="34" t="s">
        <v>2582</v>
      </c>
    </row>
    <row r="1059" spans="1:6" hidden="1" x14ac:dyDescent="0.2">
      <c r="A1059" t="s">
        <v>278</v>
      </c>
      <c r="B1059" s="157">
        <v>5857</v>
      </c>
      <c r="C1059" s="32" t="s">
        <v>2370</v>
      </c>
      <c r="D1059" s="32"/>
      <c r="E1059" s="173">
        <v>15</v>
      </c>
      <c r="F1059" s="34" t="s">
        <v>2582</v>
      </c>
    </row>
    <row r="1060" spans="1:6" hidden="1" x14ac:dyDescent="0.2">
      <c r="A1060" t="s">
        <v>2223</v>
      </c>
      <c r="B1060" s="157">
        <v>344</v>
      </c>
      <c r="C1060" s="32" t="s">
        <v>2562</v>
      </c>
      <c r="D1060" s="32"/>
      <c r="E1060" s="173">
        <v>15</v>
      </c>
      <c r="F1060" s="34" t="s">
        <v>2582</v>
      </c>
    </row>
    <row r="1061" spans="1:6" hidden="1" x14ac:dyDescent="0.2">
      <c r="A1061" t="s">
        <v>1032</v>
      </c>
      <c r="B1061" s="157">
        <v>10147</v>
      </c>
      <c r="C1061" s="32" t="s">
        <v>1033</v>
      </c>
      <c r="D1061" s="32"/>
      <c r="E1061" s="173">
        <v>76.38</v>
      </c>
      <c r="F1061" s="34" t="s">
        <v>756</v>
      </c>
    </row>
    <row r="1062" spans="1:6" hidden="1" x14ac:dyDescent="0.2">
      <c r="A1062" s="34" t="s">
        <v>3019</v>
      </c>
      <c r="B1062" s="157">
        <v>5864</v>
      </c>
      <c r="C1062" s="32" t="s">
        <v>4291</v>
      </c>
      <c r="D1062" s="32"/>
      <c r="E1062" s="173">
        <v>81</v>
      </c>
      <c r="F1062" s="34" t="s">
        <v>756</v>
      </c>
    </row>
    <row r="1063" spans="1:6" hidden="1" x14ac:dyDescent="0.2">
      <c r="A1063" t="s">
        <v>2066</v>
      </c>
      <c r="B1063" s="157">
        <v>6235</v>
      </c>
      <c r="C1063" s="32">
        <v>80307</v>
      </c>
      <c r="D1063" s="32"/>
      <c r="E1063" s="173">
        <v>25</v>
      </c>
      <c r="F1063" s="34" t="s">
        <v>2582</v>
      </c>
    </row>
    <row r="1064" spans="1:6" hidden="1" x14ac:dyDescent="0.2">
      <c r="A1064" t="s">
        <v>2657</v>
      </c>
      <c r="B1064" s="157">
        <v>10370</v>
      </c>
      <c r="C1064" s="32" t="s">
        <v>2470</v>
      </c>
      <c r="D1064" s="32"/>
      <c r="E1064" s="173">
        <v>75</v>
      </c>
      <c r="F1064" s="34" t="s">
        <v>2582</v>
      </c>
    </row>
    <row r="1065" spans="1:6" hidden="1" x14ac:dyDescent="0.2">
      <c r="A1065" t="s">
        <v>3734</v>
      </c>
      <c r="B1065" s="157" t="s">
        <v>5271</v>
      </c>
      <c r="C1065" s="32" t="s">
        <v>1028</v>
      </c>
      <c r="D1065" s="32"/>
      <c r="E1065" s="173">
        <v>916.3</v>
      </c>
      <c r="F1065" s="34" t="s">
        <v>756</v>
      </c>
    </row>
    <row r="1066" spans="1:6" hidden="1" x14ac:dyDescent="0.2">
      <c r="A1066" t="s">
        <v>2146</v>
      </c>
      <c r="B1066" s="157">
        <v>5866</v>
      </c>
      <c r="C1066" s="32">
        <v>87118</v>
      </c>
      <c r="D1066" s="32"/>
      <c r="E1066" s="173">
        <v>80</v>
      </c>
      <c r="F1066" s="34" t="s">
        <v>2582</v>
      </c>
    </row>
    <row r="1067" spans="1:6" hidden="1" x14ac:dyDescent="0.2">
      <c r="A1067" t="s">
        <v>2999</v>
      </c>
      <c r="B1067" s="157">
        <v>5867</v>
      </c>
      <c r="C1067" s="32">
        <v>87077</v>
      </c>
      <c r="D1067" s="32" t="s">
        <v>4094</v>
      </c>
      <c r="E1067" s="173">
        <v>20</v>
      </c>
      <c r="F1067" s="34" t="s">
        <v>2582</v>
      </c>
    </row>
    <row r="1068" spans="1:6" hidden="1" x14ac:dyDescent="0.2">
      <c r="A1068" t="s">
        <v>2147</v>
      </c>
      <c r="B1068" s="157">
        <v>5868</v>
      </c>
      <c r="C1068" s="32" t="s">
        <v>2461</v>
      </c>
      <c r="D1068" s="32" t="s">
        <v>4015</v>
      </c>
      <c r="E1068" s="173">
        <v>60</v>
      </c>
      <c r="F1068" s="34" t="s">
        <v>2582</v>
      </c>
    </row>
    <row r="1069" spans="1:6" hidden="1" x14ac:dyDescent="0.2">
      <c r="A1069" t="s">
        <v>2663</v>
      </c>
      <c r="B1069" s="157" t="s">
        <v>2581</v>
      </c>
      <c r="C1069" s="32">
        <v>87147</v>
      </c>
      <c r="D1069" s="32"/>
      <c r="E1069" s="173">
        <v>20</v>
      </c>
      <c r="F1069" s="34" t="s">
        <v>2582</v>
      </c>
    </row>
    <row r="1070" spans="1:6" hidden="1" x14ac:dyDescent="0.2">
      <c r="A1070" t="s">
        <v>3530</v>
      </c>
      <c r="B1070" s="157">
        <v>11853</v>
      </c>
      <c r="C1070" s="32">
        <v>87593</v>
      </c>
      <c r="D1070" s="32"/>
      <c r="E1070" s="173">
        <v>90</v>
      </c>
      <c r="F1070" s="34" t="s">
        <v>2582</v>
      </c>
    </row>
    <row r="1071" spans="1:6" hidden="1" x14ac:dyDescent="0.2">
      <c r="A1071" t="s">
        <v>2067</v>
      </c>
      <c r="B1071" s="157">
        <v>6141</v>
      </c>
      <c r="C1071" s="32" t="s">
        <v>2371</v>
      </c>
      <c r="D1071" s="32"/>
      <c r="E1071" s="173">
        <v>10</v>
      </c>
      <c r="F1071" s="34" t="s">
        <v>2582</v>
      </c>
    </row>
    <row r="1072" spans="1:6" hidden="1" x14ac:dyDescent="0.2">
      <c r="A1072" t="s">
        <v>279</v>
      </c>
      <c r="B1072" s="157">
        <v>6042</v>
      </c>
      <c r="C1072" s="32" t="s">
        <v>2372</v>
      </c>
      <c r="D1072" s="32"/>
      <c r="E1072" s="173">
        <v>10</v>
      </c>
      <c r="F1072" s="34" t="s">
        <v>2582</v>
      </c>
    </row>
    <row r="1073" spans="1:6" hidden="1" x14ac:dyDescent="0.2">
      <c r="A1073" t="s">
        <v>1560</v>
      </c>
      <c r="B1073" s="157">
        <v>6112</v>
      </c>
      <c r="C1073" s="32" t="s">
        <v>2373</v>
      </c>
      <c r="D1073" s="32"/>
      <c r="E1073" s="173">
        <v>15</v>
      </c>
      <c r="F1073" s="34" t="s">
        <v>2582</v>
      </c>
    </row>
    <row r="1074" spans="1:6" hidden="1" x14ac:dyDescent="0.2">
      <c r="A1074" t="s">
        <v>2068</v>
      </c>
      <c r="B1074" s="157">
        <v>6111</v>
      </c>
      <c r="C1074" s="32" t="s">
        <v>2371</v>
      </c>
      <c r="D1074" s="32"/>
      <c r="E1074" s="173">
        <v>10</v>
      </c>
      <c r="F1074" s="34" t="s">
        <v>2582</v>
      </c>
    </row>
    <row r="1075" spans="1:6" hidden="1" x14ac:dyDescent="0.2">
      <c r="A1075" t="s">
        <v>1184</v>
      </c>
      <c r="B1075" s="162">
        <v>10666</v>
      </c>
      <c r="C1075" s="32" t="s">
        <v>1185</v>
      </c>
      <c r="D1075" s="32"/>
      <c r="E1075" s="173">
        <v>62</v>
      </c>
      <c r="F1075" s="34" t="s">
        <v>756</v>
      </c>
    </row>
    <row r="1076" spans="1:6" hidden="1" x14ac:dyDescent="0.2">
      <c r="A1076" t="s">
        <v>2743</v>
      </c>
      <c r="B1076" s="157" t="s">
        <v>1715</v>
      </c>
      <c r="C1076" s="32" t="s">
        <v>4221</v>
      </c>
      <c r="D1076" s="32" t="s">
        <v>4031</v>
      </c>
      <c r="E1076" s="173">
        <v>30</v>
      </c>
      <c r="F1076" s="34" t="s">
        <v>2582</v>
      </c>
    </row>
    <row r="1077" spans="1:6" hidden="1" x14ac:dyDescent="0.2">
      <c r="A1077" t="s">
        <v>664</v>
      </c>
      <c r="B1077" s="157">
        <v>5873</v>
      </c>
      <c r="C1077" s="32" t="s">
        <v>1126</v>
      </c>
      <c r="D1077" s="32"/>
      <c r="E1077" s="173">
        <v>119.16</v>
      </c>
      <c r="F1077" s="34" t="s">
        <v>756</v>
      </c>
    </row>
    <row r="1078" spans="1:6" hidden="1" x14ac:dyDescent="0.2">
      <c r="A1078" t="s">
        <v>1125</v>
      </c>
      <c r="B1078" s="157">
        <v>10510</v>
      </c>
      <c r="C1078" s="32" t="s">
        <v>1126</v>
      </c>
      <c r="D1078" s="32"/>
      <c r="E1078" s="173">
        <v>44.11</v>
      </c>
      <c r="F1078" s="34" t="s">
        <v>756</v>
      </c>
    </row>
    <row r="1079" spans="1:6" hidden="1" x14ac:dyDescent="0.2">
      <c r="A1079" t="s">
        <v>2677</v>
      </c>
      <c r="B1079" s="157">
        <v>10435</v>
      </c>
      <c r="C1079" s="32" t="s">
        <v>4196</v>
      </c>
      <c r="D1079" s="32"/>
      <c r="E1079" s="173">
        <v>47</v>
      </c>
      <c r="F1079" s="34" t="s">
        <v>756</v>
      </c>
    </row>
    <row r="1080" spans="1:6" hidden="1" x14ac:dyDescent="0.2">
      <c r="A1080" t="s">
        <v>2069</v>
      </c>
      <c r="B1080" s="157">
        <v>9959</v>
      </c>
      <c r="C1080" s="32">
        <v>80307</v>
      </c>
      <c r="D1080" s="32"/>
      <c r="E1080" s="173">
        <v>25</v>
      </c>
      <c r="F1080" s="34" t="s">
        <v>2582</v>
      </c>
    </row>
    <row r="1081" spans="1:6" hidden="1" x14ac:dyDescent="0.2">
      <c r="A1081" t="s">
        <v>3333</v>
      </c>
      <c r="B1081" s="157" t="s">
        <v>4973</v>
      </c>
      <c r="C1081" s="32" t="s">
        <v>1091</v>
      </c>
      <c r="D1081" s="32"/>
      <c r="E1081" s="173">
        <v>314.7</v>
      </c>
      <c r="F1081" s="34" t="s">
        <v>756</v>
      </c>
    </row>
    <row r="1082" spans="1:6" hidden="1" x14ac:dyDescent="0.2">
      <c r="A1082" t="s">
        <v>3018</v>
      </c>
      <c r="B1082" s="157">
        <v>475</v>
      </c>
      <c r="C1082" s="32">
        <v>83519</v>
      </c>
      <c r="D1082" s="32"/>
      <c r="E1082" s="173">
        <v>174</v>
      </c>
      <c r="F1082" s="34" t="s">
        <v>756</v>
      </c>
    </row>
    <row r="1083" spans="1:6" hidden="1" x14ac:dyDescent="0.2">
      <c r="A1083" t="s">
        <v>3171</v>
      </c>
      <c r="B1083" s="157" t="s">
        <v>4939</v>
      </c>
      <c r="C1083" s="32" t="s">
        <v>4358</v>
      </c>
      <c r="D1083" s="32"/>
      <c r="E1083" s="173">
        <v>167.76</v>
      </c>
      <c r="F1083" s="34" t="s">
        <v>756</v>
      </c>
    </row>
    <row r="1084" spans="1:6" hidden="1" x14ac:dyDescent="0.2">
      <c r="A1084" t="s">
        <v>2869</v>
      </c>
      <c r="B1084" s="157">
        <v>10070</v>
      </c>
      <c r="C1084" s="32" t="s">
        <v>4242</v>
      </c>
      <c r="D1084" s="32"/>
      <c r="E1084" s="173">
        <v>65</v>
      </c>
      <c r="F1084" s="34" t="s">
        <v>756</v>
      </c>
    </row>
    <row r="1085" spans="1:6" hidden="1" x14ac:dyDescent="0.2">
      <c r="A1085" t="s">
        <v>2870</v>
      </c>
      <c r="B1085" s="157" t="s">
        <v>2587</v>
      </c>
      <c r="C1085" s="32"/>
      <c r="D1085" s="32" t="s">
        <v>7396</v>
      </c>
      <c r="E1085" s="173" t="e">
        <v>#N/A</v>
      </c>
      <c r="F1085" s="34" t="s">
        <v>756</v>
      </c>
    </row>
    <row r="1086" spans="1:6" hidden="1" x14ac:dyDescent="0.2">
      <c r="A1086" t="s">
        <v>3172</v>
      </c>
      <c r="B1086" s="157" t="s">
        <v>4940</v>
      </c>
      <c r="C1086" s="32" t="s">
        <v>1033</v>
      </c>
      <c r="D1086" s="32"/>
      <c r="E1086" s="173">
        <v>69.08</v>
      </c>
      <c r="F1086" s="34" t="s">
        <v>756</v>
      </c>
    </row>
    <row r="1087" spans="1:6" hidden="1" x14ac:dyDescent="0.2">
      <c r="A1087" t="s">
        <v>3297</v>
      </c>
      <c r="B1087" s="157" t="s">
        <v>4948</v>
      </c>
      <c r="C1087" s="32" t="s">
        <v>1117</v>
      </c>
      <c r="D1087" s="32"/>
      <c r="E1087" s="173">
        <v>195</v>
      </c>
      <c r="F1087" s="34" t="s">
        <v>756</v>
      </c>
    </row>
    <row r="1088" spans="1:6" hidden="1" x14ac:dyDescent="0.2">
      <c r="A1088" t="s">
        <v>3526</v>
      </c>
      <c r="B1088" s="157" t="s">
        <v>5137</v>
      </c>
      <c r="C1088" s="32">
        <v>82653</v>
      </c>
      <c r="D1088" s="32"/>
      <c r="E1088" s="173">
        <v>75</v>
      </c>
      <c r="F1088" s="34" t="s">
        <v>756</v>
      </c>
    </row>
    <row r="1089" spans="1:6" hidden="1" x14ac:dyDescent="0.2">
      <c r="A1089" t="s">
        <v>3687</v>
      </c>
      <c r="B1089" s="157" t="s">
        <v>5258</v>
      </c>
      <c r="C1089" s="32" t="s">
        <v>4595</v>
      </c>
      <c r="D1089" s="32" t="s">
        <v>4156</v>
      </c>
      <c r="E1089" s="173">
        <v>144.88</v>
      </c>
      <c r="F1089" s="34" t="s">
        <v>756</v>
      </c>
    </row>
    <row r="1090" spans="1:6" hidden="1" x14ac:dyDescent="0.2">
      <c r="A1090" t="s">
        <v>1151</v>
      </c>
      <c r="B1090" s="157">
        <v>10566</v>
      </c>
      <c r="C1090" s="32" t="s">
        <v>1028</v>
      </c>
      <c r="D1090" s="32"/>
      <c r="E1090" s="173">
        <v>106.03</v>
      </c>
      <c r="F1090" s="34" t="s">
        <v>756</v>
      </c>
    </row>
    <row r="1091" spans="1:6" hidden="1" x14ac:dyDescent="0.2">
      <c r="A1091" t="s">
        <v>2237</v>
      </c>
      <c r="B1091" s="157">
        <v>4929</v>
      </c>
      <c r="C1091" s="32" t="s">
        <v>2578</v>
      </c>
      <c r="D1091" s="32"/>
      <c r="E1091" s="173">
        <v>75</v>
      </c>
      <c r="F1091" s="34" t="s">
        <v>2582</v>
      </c>
    </row>
    <row r="1092" spans="1:6" hidden="1" x14ac:dyDescent="0.2">
      <c r="A1092" s="7" t="s">
        <v>2744</v>
      </c>
      <c r="B1092" s="157">
        <v>11010</v>
      </c>
      <c r="C1092" s="32" t="s">
        <v>1010</v>
      </c>
      <c r="D1092" s="32"/>
      <c r="E1092" s="173">
        <v>49.769999999999996</v>
      </c>
      <c r="F1092" s="34" t="s">
        <v>756</v>
      </c>
    </row>
    <row r="1093" spans="1:6" hidden="1" x14ac:dyDescent="0.2">
      <c r="A1093" t="s">
        <v>2878</v>
      </c>
      <c r="B1093" s="157">
        <v>7085</v>
      </c>
      <c r="C1093" s="32" t="s">
        <v>2375</v>
      </c>
      <c r="D1093" s="32"/>
      <c r="E1093" s="173">
        <v>60</v>
      </c>
      <c r="F1093" s="34" t="s">
        <v>2582</v>
      </c>
    </row>
    <row r="1094" spans="1:6" hidden="1" x14ac:dyDescent="0.2">
      <c r="A1094" t="s">
        <v>3027</v>
      </c>
      <c r="B1094" s="157">
        <v>10677</v>
      </c>
      <c r="C1094" s="32">
        <v>82542</v>
      </c>
      <c r="D1094" s="32"/>
      <c r="E1094" s="173">
        <v>65</v>
      </c>
      <c r="F1094" s="34" t="s">
        <v>756</v>
      </c>
    </row>
    <row r="1095" spans="1:6" hidden="1" x14ac:dyDescent="0.2">
      <c r="A1095" t="s">
        <v>3267</v>
      </c>
      <c r="B1095" s="157">
        <v>10791</v>
      </c>
      <c r="C1095" s="32" t="s">
        <v>2375</v>
      </c>
      <c r="D1095" s="32"/>
      <c r="E1095" s="173">
        <v>45.81</v>
      </c>
      <c r="F1095" s="34" t="s">
        <v>756</v>
      </c>
    </row>
    <row r="1096" spans="1:6" hidden="1" x14ac:dyDescent="0.2">
      <c r="A1096" t="s">
        <v>3452</v>
      </c>
      <c r="B1096" s="157" t="s">
        <v>5061</v>
      </c>
      <c r="C1096" s="32" t="s">
        <v>1043</v>
      </c>
      <c r="D1096" s="32"/>
      <c r="E1096" s="173">
        <v>197.98</v>
      </c>
      <c r="F1096" s="34" t="s">
        <v>756</v>
      </c>
    </row>
    <row r="1097" spans="1:6" hidden="1" x14ac:dyDescent="0.2">
      <c r="A1097" t="s">
        <v>2886</v>
      </c>
      <c r="B1097" s="157">
        <v>200</v>
      </c>
      <c r="C1097" s="32" t="s">
        <v>2438</v>
      </c>
      <c r="D1097" s="32"/>
      <c r="E1097" s="173">
        <v>200</v>
      </c>
      <c r="F1097" s="34" t="s">
        <v>2582</v>
      </c>
    </row>
    <row r="1098" spans="1:6" hidden="1" x14ac:dyDescent="0.2">
      <c r="A1098" t="s">
        <v>2772</v>
      </c>
      <c r="B1098" s="157">
        <v>10558</v>
      </c>
      <c r="C1098" s="32" t="s">
        <v>4227</v>
      </c>
      <c r="D1098" s="32"/>
      <c r="E1098" s="173">
        <v>51.4</v>
      </c>
      <c r="F1098" s="34" t="s">
        <v>756</v>
      </c>
    </row>
    <row r="1099" spans="1:6" hidden="1" x14ac:dyDescent="0.2">
      <c r="A1099" t="s">
        <v>2949</v>
      </c>
      <c r="B1099" s="157">
        <v>11781</v>
      </c>
      <c r="C1099" s="32">
        <v>87799</v>
      </c>
      <c r="D1099" s="32"/>
      <c r="E1099" s="173">
        <v>150</v>
      </c>
      <c r="F1099" s="34" t="s">
        <v>756</v>
      </c>
    </row>
    <row r="1100" spans="1:6" hidden="1" x14ac:dyDescent="0.2">
      <c r="A1100" t="s">
        <v>1377</v>
      </c>
      <c r="B1100" s="157">
        <v>10317</v>
      </c>
      <c r="C1100" s="32" t="s">
        <v>1041</v>
      </c>
      <c r="D1100" s="32"/>
      <c r="E1100" s="173">
        <v>150</v>
      </c>
      <c r="F1100" s="34" t="s">
        <v>756</v>
      </c>
    </row>
    <row r="1101" spans="1:6" hidden="1" x14ac:dyDescent="0.2">
      <c r="A1101" t="s">
        <v>3252</v>
      </c>
      <c r="B1101" s="157">
        <v>10682</v>
      </c>
      <c r="C1101" s="32" t="s">
        <v>1043</v>
      </c>
      <c r="D1101" s="32"/>
      <c r="E1101" s="173">
        <v>95</v>
      </c>
      <c r="F1101" s="34" t="s">
        <v>756</v>
      </c>
    </row>
    <row r="1102" spans="1:6" hidden="1" x14ac:dyDescent="0.2">
      <c r="A1102" t="s">
        <v>1029</v>
      </c>
      <c r="B1102" s="157">
        <v>10058</v>
      </c>
      <c r="C1102" s="32" t="s">
        <v>1030</v>
      </c>
      <c r="D1102" s="32"/>
      <c r="E1102" s="173">
        <v>593.45000000000005</v>
      </c>
      <c r="F1102" s="34" t="s">
        <v>756</v>
      </c>
    </row>
    <row r="1103" spans="1:6" hidden="1" x14ac:dyDescent="0.2">
      <c r="A1103" t="s">
        <v>3174</v>
      </c>
      <c r="B1103" s="157" t="s">
        <v>4941</v>
      </c>
      <c r="C1103" s="32" t="s">
        <v>4360</v>
      </c>
      <c r="D1103" s="32"/>
      <c r="E1103" s="173">
        <v>472.75</v>
      </c>
      <c r="F1103" s="34" t="s">
        <v>756</v>
      </c>
    </row>
    <row r="1104" spans="1:6" hidden="1" x14ac:dyDescent="0.2">
      <c r="A1104" t="s">
        <v>3307</v>
      </c>
      <c r="B1104" s="157" t="s">
        <v>4954</v>
      </c>
      <c r="C1104" s="32" t="s">
        <v>4423</v>
      </c>
      <c r="D1104" s="32"/>
      <c r="E1104" s="173">
        <v>307</v>
      </c>
      <c r="F1104" s="34" t="s">
        <v>756</v>
      </c>
    </row>
    <row r="1105" spans="1:6" hidden="1" x14ac:dyDescent="0.2">
      <c r="A1105" t="s">
        <v>280</v>
      </c>
      <c r="B1105" s="157">
        <v>6777</v>
      </c>
      <c r="C1105" s="32" t="s">
        <v>2376</v>
      </c>
      <c r="D1105" s="32"/>
      <c r="E1105" s="173">
        <v>25</v>
      </c>
      <c r="F1105" s="34" t="s">
        <v>2582</v>
      </c>
    </row>
    <row r="1106" spans="1:6" hidden="1" x14ac:dyDescent="0.2">
      <c r="A1106" t="s">
        <v>3268</v>
      </c>
      <c r="B1106" s="157">
        <v>10821</v>
      </c>
      <c r="C1106" s="32" t="s">
        <v>4353</v>
      </c>
      <c r="D1106" s="32" t="s">
        <v>4125</v>
      </c>
      <c r="E1106" s="173">
        <v>225</v>
      </c>
      <c r="F1106" s="34" t="s">
        <v>756</v>
      </c>
    </row>
    <row r="1107" spans="1:6" hidden="1" x14ac:dyDescent="0.2">
      <c r="A1107" t="s">
        <v>3553</v>
      </c>
      <c r="B1107" s="157" t="s">
        <v>5161</v>
      </c>
      <c r="C1107" s="32" t="s">
        <v>4494</v>
      </c>
      <c r="D1107" s="32"/>
      <c r="E1107" s="173">
        <v>645</v>
      </c>
      <c r="F1107" s="34" t="s">
        <v>756</v>
      </c>
    </row>
    <row r="1108" spans="1:6" hidden="1" x14ac:dyDescent="0.2">
      <c r="A1108" t="s">
        <v>281</v>
      </c>
      <c r="B1108" s="157">
        <v>6166</v>
      </c>
      <c r="C1108" s="32" t="s">
        <v>2377</v>
      </c>
      <c r="D1108" s="32"/>
      <c r="E1108" s="173">
        <v>15</v>
      </c>
      <c r="F1108" s="34" t="s">
        <v>2582</v>
      </c>
    </row>
    <row r="1109" spans="1:6" hidden="1" x14ac:dyDescent="0.2">
      <c r="A1109" t="s">
        <v>2070</v>
      </c>
      <c r="B1109" s="157">
        <v>6142</v>
      </c>
      <c r="C1109" s="32" t="s">
        <v>2378</v>
      </c>
      <c r="D1109" s="32"/>
      <c r="E1109" s="173">
        <v>10</v>
      </c>
      <c r="F1109" s="34" t="s">
        <v>2582</v>
      </c>
    </row>
    <row r="1110" spans="1:6" hidden="1" x14ac:dyDescent="0.2">
      <c r="A1110" s="238" t="s">
        <v>282</v>
      </c>
      <c r="B1110" s="157">
        <v>5897</v>
      </c>
      <c r="C1110" s="32" t="s">
        <v>2378</v>
      </c>
      <c r="D1110" s="32"/>
      <c r="E1110" s="173">
        <v>10</v>
      </c>
      <c r="F1110" s="34" t="s">
        <v>2582</v>
      </c>
    </row>
    <row r="1111" spans="1:6" hidden="1" x14ac:dyDescent="0.2">
      <c r="A1111" t="s">
        <v>2825</v>
      </c>
      <c r="B1111" s="157" t="s">
        <v>1716</v>
      </c>
      <c r="C1111" s="32">
        <v>80307</v>
      </c>
      <c r="D1111" s="32"/>
      <c r="E1111" s="173">
        <v>25</v>
      </c>
      <c r="F1111" s="34" t="s">
        <v>2582</v>
      </c>
    </row>
    <row r="1112" spans="1:6" hidden="1" x14ac:dyDescent="0.2">
      <c r="A1112" t="s">
        <v>3175</v>
      </c>
      <c r="B1112" s="157" t="s">
        <v>4942</v>
      </c>
      <c r="C1112" s="32" t="s">
        <v>4361</v>
      </c>
      <c r="D1112" s="32"/>
      <c r="E1112" s="173">
        <v>88.83</v>
      </c>
      <c r="F1112" s="34" t="s">
        <v>756</v>
      </c>
    </row>
    <row r="1113" spans="1:6" hidden="1" x14ac:dyDescent="0.2">
      <c r="A1113" t="s">
        <v>283</v>
      </c>
      <c r="B1113" s="157">
        <v>6723</v>
      </c>
      <c r="C1113" s="32" t="s">
        <v>2379</v>
      </c>
      <c r="D1113" s="32"/>
      <c r="E1113" s="173">
        <v>25</v>
      </c>
      <c r="F1113" s="34" t="s">
        <v>2582</v>
      </c>
    </row>
    <row r="1114" spans="1:6" hidden="1" x14ac:dyDescent="0.2">
      <c r="A1114" t="s">
        <v>3238</v>
      </c>
      <c r="B1114" s="157">
        <v>10703</v>
      </c>
      <c r="C1114" s="32" t="s">
        <v>4392</v>
      </c>
      <c r="D1114" s="32" t="s">
        <v>4121</v>
      </c>
      <c r="E1114" s="173">
        <v>111</v>
      </c>
      <c r="F1114" s="34" t="s">
        <v>756</v>
      </c>
    </row>
    <row r="1115" spans="1:6" hidden="1" x14ac:dyDescent="0.2">
      <c r="A1115" t="s">
        <v>3239</v>
      </c>
      <c r="B1115" s="157">
        <v>5902</v>
      </c>
      <c r="C1115" s="32" t="s">
        <v>1304</v>
      </c>
      <c r="D1115" s="32"/>
      <c r="E1115" s="173">
        <v>68.47999999999999</v>
      </c>
      <c r="F1115" s="34" t="s">
        <v>756</v>
      </c>
    </row>
    <row r="1116" spans="1:6" hidden="1" x14ac:dyDescent="0.2">
      <c r="A1116" t="s">
        <v>284</v>
      </c>
      <c r="B1116" s="162">
        <v>6728</v>
      </c>
      <c r="C1116" s="32" t="s">
        <v>2380</v>
      </c>
      <c r="D1116" s="32"/>
      <c r="E1116" s="173">
        <v>25</v>
      </c>
      <c r="F1116" s="34" t="s">
        <v>2582</v>
      </c>
    </row>
    <row r="1117" spans="1:6" hidden="1" x14ac:dyDescent="0.2">
      <c r="A1117" t="s">
        <v>978</v>
      </c>
      <c r="B1117" s="157">
        <v>10493</v>
      </c>
      <c r="C1117" s="32" t="s">
        <v>4198</v>
      </c>
      <c r="D1117" s="32"/>
      <c r="E1117" s="173">
        <v>40.230000000000004</v>
      </c>
      <c r="F1117" s="34" t="s">
        <v>756</v>
      </c>
    </row>
    <row r="1118" spans="1:6" hidden="1" x14ac:dyDescent="0.2">
      <c r="A1118" t="s">
        <v>3469</v>
      </c>
      <c r="B1118" s="157" t="s">
        <v>5079</v>
      </c>
      <c r="C1118" s="32" t="s">
        <v>4472</v>
      </c>
      <c r="D1118" s="32"/>
      <c r="E1118" s="173">
        <v>265</v>
      </c>
      <c r="F1118" s="34" t="s">
        <v>756</v>
      </c>
    </row>
    <row r="1119" spans="1:6" hidden="1" x14ac:dyDescent="0.2">
      <c r="A1119" t="s">
        <v>3931</v>
      </c>
      <c r="B1119" s="157">
        <v>11573</v>
      </c>
      <c r="C1119" s="32">
        <v>80321</v>
      </c>
      <c r="D1119" s="32"/>
      <c r="E1119" s="173">
        <v>121.59</v>
      </c>
      <c r="F1119" s="34" t="s">
        <v>756</v>
      </c>
    </row>
    <row r="1120" spans="1:6" hidden="1" x14ac:dyDescent="0.2">
      <c r="A1120" t="s">
        <v>1287</v>
      </c>
      <c r="B1120" s="157">
        <v>7356</v>
      </c>
      <c r="C1120" s="32" t="s">
        <v>1288</v>
      </c>
      <c r="D1120" s="32"/>
      <c r="E1120" s="173">
        <v>62.32</v>
      </c>
      <c r="F1120" s="34" t="s">
        <v>756</v>
      </c>
    </row>
    <row r="1121" spans="1:6" hidden="1" x14ac:dyDescent="0.2">
      <c r="A1121" t="s">
        <v>1046</v>
      </c>
      <c r="B1121" s="157">
        <v>10191</v>
      </c>
      <c r="C1121" s="32" t="s">
        <v>1047</v>
      </c>
      <c r="D1121" s="32"/>
      <c r="E1121" s="173">
        <v>155.19999999999999</v>
      </c>
      <c r="F1121" s="34" t="s">
        <v>756</v>
      </c>
    </row>
    <row r="1122" spans="1:6" hidden="1" x14ac:dyDescent="0.2">
      <c r="A1122" s="247" t="s">
        <v>3030</v>
      </c>
      <c r="B1122" s="157" t="s">
        <v>2587</v>
      </c>
      <c r="C1122" s="32">
        <v>86256</v>
      </c>
      <c r="D1122" s="32"/>
      <c r="E1122" s="173">
        <v>243.55</v>
      </c>
      <c r="F1122" s="34" t="s">
        <v>756</v>
      </c>
    </row>
    <row r="1123" spans="1:6" hidden="1" x14ac:dyDescent="0.2">
      <c r="A1123" t="s">
        <v>72</v>
      </c>
      <c r="B1123" s="157" t="s">
        <v>1801</v>
      </c>
      <c r="C1123" s="32" t="s">
        <v>2381</v>
      </c>
      <c r="D1123" s="32"/>
      <c r="E1123" s="173">
        <v>7</v>
      </c>
      <c r="F1123" s="34" t="s">
        <v>2582</v>
      </c>
    </row>
    <row r="1124" spans="1:6" hidden="1" x14ac:dyDescent="0.2">
      <c r="A1124" t="s">
        <v>944</v>
      </c>
      <c r="B1124" s="157">
        <v>6104</v>
      </c>
      <c r="C1124" s="32" t="s">
        <v>2382</v>
      </c>
      <c r="D1124" s="32"/>
      <c r="E1124" s="173">
        <v>15</v>
      </c>
      <c r="F1124" s="34" t="s">
        <v>2582</v>
      </c>
    </row>
    <row r="1125" spans="1:6" hidden="1" x14ac:dyDescent="0.2">
      <c r="A1125" t="s">
        <v>2071</v>
      </c>
      <c r="B1125" s="157">
        <v>6684</v>
      </c>
      <c r="C1125" s="32" t="s">
        <v>2383</v>
      </c>
      <c r="D1125" s="32"/>
      <c r="E1125" s="173">
        <v>10</v>
      </c>
      <c r="F1125" s="34" t="s">
        <v>2582</v>
      </c>
    </row>
    <row r="1126" spans="1:6" hidden="1" x14ac:dyDescent="0.2">
      <c r="A1126" t="s">
        <v>3531</v>
      </c>
      <c r="B1126" s="157" t="s">
        <v>5140</v>
      </c>
      <c r="C1126" s="32" t="s">
        <v>4484</v>
      </c>
      <c r="D1126" s="32"/>
      <c r="E1126" s="173">
        <v>1445</v>
      </c>
      <c r="F1126" s="34" t="s">
        <v>756</v>
      </c>
    </row>
    <row r="1127" spans="1:6" hidden="1" x14ac:dyDescent="0.2">
      <c r="A1127" t="s">
        <v>1612</v>
      </c>
      <c r="B1127" s="157">
        <v>5906</v>
      </c>
      <c r="C1127" s="32" t="s">
        <v>2462</v>
      </c>
      <c r="D1127" s="32"/>
      <c r="E1127" s="173">
        <v>15</v>
      </c>
      <c r="F1127" s="34" t="s">
        <v>2582</v>
      </c>
    </row>
    <row r="1128" spans="1:6" hidden="1" x14ac:dyDescent="0.2">
      <c r="A1128" t="s">
        <v>3240</v>
      </c>
      <c r="B1128" s="157">
        <v>10754</v>
      </c>
      <c r="C1128" s="32" t="s">
        <v>1091</v>
      </c>
      <c r="D1128" s="32" t="s">
        <v>4122</v>
      </c>
      <c r="E1128" s="173">
        <v>177.29</v>
      </c>
      <c r="F1128" s="34" t="s">
        <v>756</v>
      </c>
    </row>
    <row r="1129" spans="1:6" hidden="1" x14ac:dyDescent="0.2">
      <c r="A1129" t="s">
        <v>3241</v>
      </c>
      <c r="B1129" s="157">
        <v>10753</v>
      </c>
      <c r="C1129" s="32" t="s">
        <v>1091</v>
      </c>
      <c r="D1129" s="32"/>
      <c r="E1129" s="173">
        <v>177.29</v>
      </c>
      <c r="F1129" s="34" t="s">
        <v>756</v>
      </c>
    </row>
    <row r="1130" spans="1:6" hidden="1" x14ac:dyDescent="0.2">
      <c r="A1130" t="s">
        <v>3772</v>
      </c>
      <c r="B1130" s="157">
        <v>11659</v>
      </c>
      <c r="C1130" s="32">
        <v>82542</v>
      </c>
      <c r="D1130" s="32"/>
      <c r="E1130" s="173">
        <v>300.5</v>
      </c>
      <c r="F1130" s="34" t="s">
        <v>756</v>
      </c>
    </row>
    <row r="1131" spans="1:6" hidden="1" x14ac:dyDescent="0.2">
      <c r="A1131" t="s">
        <v>2944</v>
      </c>
      <c r="B1131" s="157">
        <v>10818</v>
      </c>
      <c r="C1131" s="32" t="s">
        <v>4267</v>
      </c>
      <c r="D1131" s="32"/>
      <c r="E1131" s="173">
        <v>81</v>
      </c>
      <c r="F1131" s="34" t="s">
        <v>756</v>
      </c>
    </row>
    <row r="1132" spans="1:6" hidden="1" x14ac:dyDescent="0.2">
      <c r="A1132" t="s">
        <v>3758</v>
      </c>
      <c r="B1132" s="157">
        <v>11292</v>
      </c>
      <c r="C1132" s="32" t="s">
        <v>4267</v>
      </c>
      <c r="D1132" s="32"/>
      <c r="E1132" s="173">
        <v>205</v>
      </c>
      <c r="F1132" s="34" t="s">
        <v>756</v>
      </c>
    </row>
    <row r="1133" spans="1:6" hidden="1" x14ac:dyDescent="0.2">
      <c r="A1133" t="s">
        <v>3176</v>
      </c>
      <c r="B1133" s="157">
        <v>537</v>
      </c>
      <c r="C1133" s="32" t="s">
        <v>4362</v>
      </c>
      <c r="D1133" s="32"/>
      <c r="E1133" s="173">
        <v>44.25</v>
      </c>
      <c r="F1133" s="34" t="s">
        <v>756</v>
      </c>
    </row>
    <row r="1134" spans="1:6" hidden="1" x14ac:dyDescent="0.2">
      <c r="A1134" t="s">
        <v>1316</v>
      </c>
      <c r="B1134" s="157">
        <v>7764</v>
      </c>
      <c r="C1134" s="32" t="s">
        <v>1252</v>
      </c>
      <c r="D1134" s="32"/>
      <c r="E1134" s="173">
        <v>117.89</v>
      </c>
      <c r="F1134" s="34" t="s">
        <v>756</v>
      </c>
    </row>
    <row r="1135" spans="1:6" hidden="1" x14ac:dyDescent="0.2">
      <c r="A1135" t="s">
        <v>2722</v>
      </c>
      <c r="B1135" s="157">
        <v>450</v>
      </c>
      <c r="C1135" s="32" t="s">
        <v>2551</v>
      </c>
      <c r="D1135" s="32"/>
      <c r="E1135" s="173">
        <v>125</v>
      </c>
      <c r="F1135" s="34" t="s">
        <v>2582</v>
      </c>
    </row>
    <row r="1136" spans="1:6" hidden="1" x14ac:dyDescent="0.2">
      <c r="A1136" t="s">
        <v>3054</v>
      </c>
      <c r="B1136" s="157">
        <v>11083</v>
      </c>
      <c r="C1136" s="32" t="s">
        <v>1252</v>
      </c>
      <c r="D1136" s="32"/>
      <c r="E1136" s="173">
        <v>273</v>
      </c>
      <c r="F1136" s="34" t="s">
        <v>756</v>
      </c>
    </row>
    <row r="1137" spans="1:6" hidden="1" x14ac:dyDescent="0.2">
      <c r="A1137" t="s">
        <v>285</v>
      </c>
      <c r="B1137" s="157">
        <v>105</v>
      </c>
      <c r="C1137" s="32" t="s">
        <v>2444</v>
      </c>
      <c r="D1137" s="32"/>
      <c r="E1137" s="173">
        <v>7</v>
      </c>
      <c r="F1137" s="34" t="s">
        <v>2582</v>
      </c>
    </row>
    <row r="1138" spans="1:6" hidden="1" x14ac:dyDescent="0.2">
      <c r="A1138" t="s">
        <v>1327</v>
      </c>
      <c r="B1138" s="157">
        <v>7983</v>
      </c>
      <c r="C1138" s="32" t="s">
        <v>1328</v>
      </c>
      <c r="D1138" s="32"/>
      <c r="E1138" s="173">
        <v>78.539999999999992</v>
      </c>
      <c r="F1138" s="34" t="s">
        <v>756</v>
      </c>
    </row>
    <row r="1139" spans="1:6" hidden="1" x14ac:dyDescent="0.2">
      <c r="A1139" t="s">
        <v>3784</v>
      </c>
      <c r="B1139" s="157">
        <v>11825</v>
      </c>
      <c r="C1139" s="32" t="s">
        <v>4632</v>
      </c>
      <c r="D1139" s="32"/>
      <c r="E1139" s="173">
        <v>1275</v>
      </c>
      <c r="F1139" s="34" t="s">
        <v>756</v>
      </c>
    </row>
    <row r="1140" spans="1:6" hidden="1" x14ac:dyDescent="0.2">
      <c r="A1140" t="s">
        <v>2725</v>
      </c>
      <c r="B1140" s="157">
        <v>586</v>
      </c>
      <c r="C1140" s="32" t="s">
        <v>4217</v>
      </c>
      <c r="D1140" s="32"/>
      <c r="E1140" s="173">
        <v>125</v>
      </c>
      <c r="F1140" s="34" t="s">
        <v>2582</v>
      </c>
    </row>
    <row r="1141" spans="1:6" hidden="1" x14ac:dyDescent="0.2">
      <c r="A1141" s="238" t="s">
        <v>2218</v>
      </c>
      <c r="B1141" s="157">
        <v>587</v>
      </c>
      <c r="C1141" s="32" t="s">
        <v>2530</v>
      </c>
      <c r="D1141" s="32"/>
      <c r="E1141" s="173">
        <v>125</v>
      </c>
      <c r="F1141" s="34" t="s">
        <v>2582</v>
      </c>
    </row>
    <row r="1142" spans="1:6" hidden="1" x14ac:dyDescent="0.2">
      <c r="A1142" t="s">
        <v>2726</v>
      </c>
      <c r="B1142" s="157">
        <v>588</v>
      </c>
      <c r="C1142" s="32" t="s">
        <v>2530</v>
      </c>
      <c r="D1142" s="32"/>
      <c r="E1142" s="173">
        <v>125</v>
      </c>
      <c r="F1142" s="34" t="s">
        <v>2582</v>
      </c>
    </row>
    <row r="1143" spans="1:6" hidden="1" x14ac:dyDescent="0.2">
      <c r="A1143" t="s">
        <v>3177</v>
      </c>
      <c r="B1143" s="157">
        <v>11824</v>
      </c>
      <c r="C1143" s="32" t="s">
        <v>4363</v>
      </c>
      <c r="D1143" s="32"/>
      <c r="E1143" s="173">
        <v>725</v>
      </c>
      <c r="F1143" s="34" t="s">
        <v>756</v>
      </c>
    </row>
    <row r="1144" spans="1:6" hidden="1" x14ac:dyDescent="0.2">
      <c r="A1144" t="s">
        <v>2959</v>
      </c>
      <c r="B1144" s="157">
        <v>10231</v>
      </c>
      <c r="C1144" s="32" t="s">
        <v>1374</v>
      </c>
      <c r="D1144" s="32"/>
      <c r="E1144" s="173">
        <v>85.45</v>
      </c>
      <c r="F1144" s="34" t="s">
        <v>756</v>
      </c>
    </row>
    <row r="1145" spans="1:6" hidden="1" x14ac:dyDescent="0.2">
      <c r="A1145" t="s">
        <v>3920</v>
      </c>
      <c r="B1145" s="157">
        <v>11589</v>
      </c>
      <c r="C1145" s="32" t="s">
        <v>4705</v>
      </c>
      <c r="D1145" s="32"/>
      <c r="E1145" s="173">
        <v>58.27</v>
      </c>
      <c r="F1145" s="34" t="s">
        <v>756</v>
      </c>
    </row>
    <row r="1146" spans="1:6" hidden="1" x14ac:dyDescent="0.2">
      <c r="A1146" t="s">
        <v>1188</v>
      </c>
      <c r="B1146" s="157">
        <v>10680</v>
      </c>
      <c r="C1146" s="32" t="s">
        <v>1189</v>
      </c>
      <c r="D1146" s="32"/>
      <c r="E1146" s="173">
        <v>90.43</v>
      </c>
      <c r="F1146" s="34" t="s">
        <v>756</v>
      </c>
    </row>
    <row r="1147" spans="1:6" hidden="1" x14ac:dyDescent="0.2">
      <c r="A1147" t="s">
        <v>3744</v>
      </c>
      <c r="B1147" s="157" t="s">
        <v>5282</v>
      </c>
      <c r="C1147" s="32" t="s">
        <v>1043</v>
      </c>
      <c r="D1147" s="32"/>
      <c r="E1147" s="173">
        <v>207.39</v>
      </c>
      <c r="F1147" s="34" t="s">
        <v>756</v>
      </c>
    </row>
    <row r="1148" spans="1:6" hidden="1" x14ac:dyDescent="0.2">
      <c r="A1148" t="s">
        <v>3371</v>
      </c>
      <c r="B1148" s="157" t="s">
        <v>4997</v>
      </c>
      <c r="C1148" s="32" t="s">
        <v>1041</v>
      </c>
      <c r="D1148" s="32"/>
      <c r="E1148" s="173">
        <v>250</v>
      </c>
      <c r="F1148" s="34" t="s">
        <v>756</v>
      </c>
    </row>
    <row r="1149" spans="1:6" hidden="1" x14ac:dyDescent="0.2">
      <c r="A1149" t="s">
        <v>2148</v>
      </c>
      <c r="B1149" s="157">
        <v>3063</v>
      </c>
      <c r="C1149" s="32" t="s">
        <v>2463</v>
      </c>
      <c r="D1149" s="32" t="s">
        <v>4081</v>
      </c>
      <c r="E1149" s="173">
        <v>50</v>
      </c>
      <c r="F1149" s="34" t="s">
        <v>2582</v>
      </c>
    </row>
    <row r="1150" spans="1:6" hidden="1" x14ac:dyDescent="0.2">
      <c r="A1150" t="s">
        <v>950</v>
      </c>
      <c r="B1150" s="157">
        <v>5924</v>
      </c>
      <c r="C1150" s="32" t="s">
        <v>951</v>
      </c>
      <c r="D1150" s="32"/>
      <c r="E1150" s="173">
        <v>96.61</v>
      </c>
      <c r="F1150" s="34" t="s">
        <v>756</v>
      </c>
    </row>
    <row r="1151" spans="1:6" hidden="1" x14ac:dyDescent="0.2">
      <c r="A1151" t="s">
        <v>3178</v>
      </c>
      <c r="B1151" s="157">
        <v>10278</v>
      </c>
      <c r="C1151" s="32" t="s">
        <v>4364</v>
      </c>
      <c r="D1151" s="32"/>
      <c r="E1151" s="173">
        <v>164.5</v>
      </c>
      <c r="F1151" s="34" t="s">
        <v>756</v>
      </c>
    </row>
    <row r="1152" spans="1:6" hidden="1" x14ac:dyDescent="0.2">
      <c r="A1152" t="s">
        <v>3872</v>
      </c>
      <c r="B1152" s="157">
        <v>1086</v>
      </c>
      <c r="C1152" s="32" t="s">
        <v>4693</v>
      </c>
      <c r="D1152" s="32"/>
      <c r="E1152" s="173">
        <v>319</v>
      </c>
      <c r="F1152" s="34" t="s">
        <v>756</v>
      </c>
    </row>
    <row r="1153" spans="1:6" hidden="1" x14ac:dyDescent="0.2">
      <c r="A1153" t="s">
        <v>2929</v>
      </c>
      <c r="B1153" s="157">
        <v>11405</v>
      </c>
      <c r="C1153" s="32" t="s">
        <v>4264</v>
      </c>
      <c r="D1153" s="32"/>
      <c r="E1153" s="173">
        <v>55.44</v>
      </c>
      <c r="F1153" s="34" t="s">
        <v>756</v>
      </c>
    </row>
    <row r="1154" spans="1:6" hidden="1" x14ac:dyDescent="0.2">
      <c r="A1154" t="s">
        <v>3179</v>
      </c>
      <c r="B1154" s="157">
        <v>10539</v>
      </c>
      <c r="C1154" s="32" t="s">
        <v>4364</v>
      </c>
      <c r="D1154" s="32"/>
      <c r="E1154" s="173">
        <v>90.33</v>
      </c>
      <c r="F1154" s="34" t="s">
        <v>756</v>
      </c>
    </row>
    <row r="1155" spans="1:6" hidden="1" x14ac:dyDescent="0.2">
      <c r="A1155" t="s">
        <v>3242</v>
      </c>
      <c r="B1155" s="157">
        <v>7822</v>
      </c>
      <c r="C1155" s="32" t="s">
        <v>4393</v>
      </c>
      <c r="D1155" s="32"/>
      <c r="E1155" s="173">
        <v>139.34</v>
      </c>
      <c r="F1155" s="34" t="s">
        <v>756</v>
      </c>
    </row>
    <row r="1156" spans="1:6" hidden="1" x14ac:dyDescent="0.2">
      <c r="A1156" t="s">
        <v>3243</v>
      </c>
      <c r="B1156" s="157">
        <v>10460</v>
      </c>
      <c r="C1156" s="32" t="s">
        <v>4394</v>
      </c>
      <c r="D1156" s="32"/>
      <c r="E1156" s="173">
        <v>177.24</v>
      </c>
      <c r="F1156" s="34" t="s">
        <v>756</v>
      </c>
    </row>
    <row r="1157" spans="1:6" hidden="1" x14ac:dyDescent="0.2">
      <c r="A1157" s="247" t="s">
        <v>3244</v>
      </c>
      <c r="B1157" s="157" t="s">
        <v>2587</v>
      </c>
      <c r="C1157" s="32">
        <v>82542</v>
      </c>
      <c r="D1157" s="32"/>
      <c r="E1157" s="173">
        <v>236.04</v>
      </c>
      <c r="F1157" s="34" t="s">
        <v>756</v>
      </c>
    </row>
    <row r="1158" spans="1:6" hidden="1" x14ac:dyDescent="0.2">
      <c r="A1158" t="s">
        <v>2072</v>
      </c>
      <c r="B1158" s="157">
        <v>7113</v>
      </c>
      <c r="C1158" s="32" t="s">
        <v>2384</v>
      </c>
      <c r="D1158" s="32"/>
      <c r="E1158" s="173">
        <v>25</v>
      </c>
      <c r="F1158" s="34" t="s">
        <v>2582</v>
      </c>
    </row>
    <row r="1159" spans="1:6" hidden="1" x14ac:dyDescent="0.2">
      <c r="A1159" t="s">
        <v>3245</v>
      </c>
      <c r="B1159" s="157">
        <v>9901</v>
      </c>
      <c r="C1159" s="32" t="s">
        <v>4395</v>
      </c>
      <c r="D1159" s="32"/>
      <c r="E1159" s="173">
        <v>51.55</v>
      </c>
      <c r="F1159" s="34" t="s">
        <v>756</v>
      </c>
    </row>
    <row r="1160" spans="1:6" hidden="1" x14ac:dyDescent="0.2">
      <c r="A1160" t="s">
        <v>3939</v>
      </c>
      <c r="B1160" s="157" t="s">
        <v>5401</v>
      </c>
      <c r="C1160" s="32">
        <v>80299</v>
      </c>
      <c r="D1160" s="32"/>
      <c r="E1160" s="173">
        <v>90</v>
      </c>
      <c r="F1160" s="34" t="s">
        <v>756</v>
      </c>
    </row>
    <row r="1161" spans="1:6" ht="12.6" hidden="1" customHeight="1" x14ac:dyDescent="0.2">
      <c r="A1161" t="s">
        <v>2073</v>
      </c>
      <c r="B1161" s="157">
        <v>6143</v>
      </c>
      <c r="C1161" s="32" t="s">
        <v>2386</v>
      </c>
      <c r="D1161" s="32"/>
      <c r="E1161" s="173">
        <v>10</v>
      </c>
      <c r="F1161" s="34" t="s">
        <v>2582</v>
      </c>
    </row>
    <row r="1162" spans="1:6" ht="15" hidden="1" x14ac:dyDescent="0.25">
      <c r="A1162" s="129" t="s">
        <v>73</v>
      </c>
      <c r="B1162" s="157" t="s">
        <v>1802</v>
      </c>
      <c r="C1162" s="32" t="s">
        <v>2385</v>
      </c>
      <c r="D1162" s="32"/>
      <c r="E1162" s="173">
        <v>7</v>
      </c>
      <c r="F1162" s="34" t="s">
        <v>2582</v>
      </c>
    </row>
    <row r="1163" spans="1:6" hidden="1" x14ac:dyDescent="0.2">
      <c r="A1163" t="s">
        <v>1561</v>
      </c>
      <c r="B1163" s="157">
        <v>6073</v>
      </c>
      <c r="C1163" s="32" t="s">
        <v>2387</v>
      </c>
      <c r="D1163" s="32"/>
      <c r="E1163" s="173">
        <v>15</v>
      </c>
      <c r="F1163" s="34" t="s">
        <v>2582</v>
      </c>
    </row>
    <row r="1164" spans="1:6" hidden="1" x14ac:dyDescent="0.2">
      <c r="A1164" t="s">
        <v>2074</v>
      </c>
      <c r="B1164" s="157">
        <v>6063</v>
      </c>
      <c r="C1164" s="32" t="s">
        <v>2386</v>
      </c>
      <c r="D1164" s="32"/>
      <c r="E1164" s="173">
        <v>10</v>
      </c>
      <c r="F1164" s="34" t="s">
        <v>2582</v>
      </c>
    </row>
    <row r="1165" spans="1:6" hidden="1" x14ac:dyDescent="0.2">
      <c r="A1165" t="s">
        <v>287</v>
      </c>
      <c r="B1165" s="157" t="s">
        <v>1803</v>
      </c>
      <c r="C1165" s="32" t="s">
        <v>2388</v>
      </c>
      <c r="D1165" s="32"/>
      <c r="E1165" s="173">
        <v>7</v>
      </c>
      <c r="F1165" s="34" t="s">
        <v>2582</v>
      </c>
    </row>
    <row r="1166" spans="1:6" hidden="1" x14ac:dyDescent="0.2">
      <c r="A1166" t="s">
        <v>3180</v>
      </c>
      <c r="B1166" s="157">
        <v>10126</v>
      </c>
      <c r="C1166" s="32" t="s">
        <v>4365</v>
      </c>
      <c r="D1166" s="32"/>
      <c r="E1166" s="173">
        <v>74</v>
      </c>
      <c r="F1166" s="34" t="s">
        <v>756</v>
      </c>
    </row>
    <row r="1167" spans="1:6" hidden="1" x14ac:dyDescent="0.2">
      <c r="A1167" t="s">
        <v>3446</v>
      </c>
      <c r="B1167" s="157" t="s">
        <v>5057</v>
      </c>
      <c r="C1167" s="32" t="s">
        <v>4365</v>
      </c>
      <c r="D1167" s="32"/>
      <c r="E1167" s="173">
        <v>66.849999999999994</v>
      </c>
      <c r="F1167" s="34" t="s">
        <v>756</v>
      </c>
    </row>
    <row r="1168" spans="1:6" hidden="1" x14ac:dyDescent="0.2">
      <c r="A1168" t="s">
        <v>2224</v>
      </c>
      <c r="B1168" s="157" t="s">
        <v>1865</v>
      </c>
      <c r="C1168" s="32" t="s">
        <v>2563</v>
      </c>
      <c r="D1168" s="32"/>
      <c r="E1168" s="173">
        <v>15</v>
      </c>
      <c r="F1168" s="34" t="s">
        <v>2582</v>
      </c>
    </row>
    <row r="1169" spans="1:6" hidden="1" x14ac:dyDescent="0.2">
      <c r="A1169" t="s">
        <v>2225</v>
      </c>
      <c r="B1169" s="157" t="s">
        <v>1866</v>
      </c>
      <c r="C1169" s="32" t="s">
        <v>2564</v>
      </c>
      <c r="D1169" s="32"/>
      <c r="E1169" s="173">
        <v>15</v>
      </c>
      <c r="F1169" s="34" t="s">
        <v>2582</v>
      </c>
    </row>
    <row r="1170" spans="1:6" hidden="1" x14ac:dyDescent="0.2">
      <c r="A1170" s="238" t="s">
        <v>1153</v>
      </c>
      <c r="B1170" s="157">
        <v>10584</v>
      </c>
      <c r="C1170" s="32" t="s">
        <v>1154</v>
      </c>
      <c r="D1170" s="32"/>
      <c r="E1170" s="173">
        <v>54</v>
      </c>
      <c r="F1170" s="34" t="s">
        <v>756</v>
      </c>
    </row>
    <row r="1171" spans="1:6" hidden="1" x14ac:dyDescent="0.2">
      <c r="A1171" t="s">
        <v>3276</v>
      </c>
      <c r="B1171" s="157">
        <v>10872</v>
      </c>
      <c r="C1171" s="32" t="s">
        <v>4412</v>
      </c>
      <c r="D1171" s="32"/>
      <c r="E1171" s="173">
        <v>132.07</v>
      </c>
      <c r="F1171" s="34" t="s">
        <v>756</v>
      </c>
    </row>
    <row r="1172" spans="1:6" hidden="1" x14ac:dyDescent="0.2">
      <c r="A1172" t="s">
        <v>1134</v>
      </c>
      <c r="B1172" s="157">
        <v>10545</v>
      </c>
      <c r="C1172" s="32" t="s">
        <v>1135</v>
      </c>
      <c r="D1172" s="32"/>
      <c r="E1172" s="173">
        <v>40.54</v>
      </c>
      <c r="F1172" s="34" t="s">
        <v>756</v>
      </c>
    </row>
    <row r="1173" spans="1:6" hidden="1" x14ac:dyDescent="0.2">
      <c r="A1173" t="s">
        <v>2075</v>
      </c>
      <c r="B1173" s="157">
        <v>6738</v>
      </c>
      <c r="C1173" s="32" t="s">
        <v>2389</v>
      </c>
      <c r="D1173" s="32"/>
      <c r="E1173" s="173">
        <v>25</v>
      </c>
      <c r="F1173" s="34" t="s">
        <v>2582</v>
      </c>
    </row>
    <row r="1174" spans="1:6" hidden="1" x14ac:dyDescent="0.2">
      <c r="A1174" t="s">
        <v>2076</v>
      </c>
      <c r="B1174" s="157">
        <v>10527</v>
      </c>
      <c r="C1174" s="32">
        <v>84145</v>
      </c>
      <c r="D1174" s="32"/>
      <c r="E1174" s="173">
        <v>40</v>
      </c>
      <c r="F1174" s="34" t="s">
        <v>2582</v>
      </c>
    </row>
    <row r="1175" spans="1:6" hidden="1" x14ac:dyDescent="0.2">
      <c r="A1175" t="s">
        <v>1207</v>
      </c>
      <c r="B1175" s="157">
        <v>10750</v>
      </c>
      <c r="C1175" s="32" t="s">
        <v>1028</v>
      </c>
      <c r="D1175" s="32"/>
      <c r="E1175" s="173">
        <v>128</v>
      </c>
      <c r="F1175" s="34" t="s">
        <v>756</v>
      </c>
    </row>
    <row r="1176" spans="1:6" hidden="1" x14ac:dyDescent="0.2">
      <c r="A1176" t="s">
        <v>3565</v>
      </c>
      <c r="B1176" s="157">
        <v>11611</v>
      </c>
      <c r="C1176" s="32" t="s">
        <v>2390</v>
      </c>
      <c r="D1176" s="32"/>
      <c r="E1176" s="173">
        <v>49</v>
      </c>
      <c r="F1176" s="34" t="s">
        <v>756</v>
      </c>
    </row>
    <row r="1177" spans="1:6" hidden="1" x14ac:dyDescent="0.2">
      <c r="A1177" t="s">
        <v>74</v>
      </c>
      <c r="B1177" s="157">
        <v>7223</v>
      </c>
      <c r="C1177" s="32" t="s">
        <v>2390</v>
      </c>
      <c r="D1177" s="32"/>
      <c r="E1177" s="173">
        <v>35</v>
      </c>
      <c r="F1177" s="34" t="s">
        <v>2582</v>
      </c>
    </row>
    <row r="1178" spans="1:6" hidden="1" x14ac:dyDescent="0.2">
      <c r="A1178" t="s">
        <v>1279</v>
      </c>
      <c r="B1178" s="157">
        <v>70112</v>
      </c>
      <c r="C1178" s="32" t="s">
        <v>1280</v>
      </c>
      <c r="D1178" s="32" t="s">
        <v>4080</v>
      </c>
      <c r="E1178" s="173">
        <v>54.93</v>
      </c>
      <c r="F1178" s="34" t="s">
        <v>756</v>
      </c>
    </row>
    <row r="1179" spans="1:6" hidden="1" x14ac:dyDescent="0.2">
      <c r="A1179" t="s">
        <v>3929</v>
      </c>
      <c r="B1179" s="157" t="s">
        <v>2581</v>
      </c>
      <c r="C1179" s="32">
        <v>84146</v>
      </c>
      <c r="D1179" s="32"/>
      <c r="E1179" s="173">
        <v>25</v>
      </c>
      <c r="F1179" s="34" t="s">
        <v>2582</v>
      </c>
    </row>
    <row r="1180" spans="1:6" hidden="1" x14ac:dyDescent="0.2">
      <c r="A1180" s="7" t="s">
        <v>2077</v>
      </c>
      <c r="B1180" s="157" t="s">
        <v>1804</v>
      </c>
      <c r="C1180" s="32" t="s">
        <v>2391</v>
      </c>
      <c r="D1180" s="32"/>
      <c r="E1180" s="173">
        <v>25</v>
      </c>
      <c r="F1180" s="34" t="s">
        <v>2582</v>
      </c>
    </row>
    <row r="1181" spans="1:6" hidden="1" x14ac:dyDescent="0.2">
      <c r="A1181" t="s">
        <v>3352</v>
      </c>
      <c r="B1181" s="157" t="s">
        <v>4979</v>
      </c>
      <c r="C1181" s="32" t="s">
        <v>2316</v>
      </c>
      <c r="D1181" s="32"/>
      <c r="E1181" s="173">
        <v>116.48</v>
      </c>
      <c r="F1181" s="34" t="s">
        <v>756</v>
      </c>
    </row>
    <row r="1182" spans="1:6" hidden="1" x14ac:dyDescent="0.2">
      <c r="A1182" t="s">
        <v>3416</v>
      </c>
      <c r="B1182" s="157" t="s">
        <v>5029</v>
      </c>
      <c r="C1182" s="32" t="s">
        <v>4341</v>
      </c>
      <c r="D1182" s="32"/>
      <c r="E1182" s="173">
        <v>119</v>
      </c>
      <c r="F1182" s="34" t="s">
        <v>756</v>
      </c>
    </row>
    <row r="1183" spans="1:6" hidden="1" x14ac:dyDescent="0.2">
      <c r="A1183" s="238" t="s">
        <v>1563</v>
      </c>
      <c r="B1183" s="157" t="s">
        <v>1805</v>
      </c>
      <c r="C1183" s="32">
        <v>80307</v>
      </c>
      <c r="D1183" s="32"/>
      <c r="E1183" s="173">
        <v>25</v>
      </c>
      <c r="F1183" s="34" t="s">
        <v>2582</v>
      </c>
    </row>
    <row r="1184" spans="1:6" hidden="1" x14ac:dyDescent="0.2">
      <c r="A1184" s="238" t="s">
        <v>3417</v>
      </c>
      <c r="B1184" s="157">
        <v>11621</v>
      </c>
      <c r="C1184" s="32" t="s">
        <v>1021</v>
      </c>
      <c r="D1184" s="32"/>
      <c r="E1184" s="173">
        <v>186</v>
      </c>
      <c r="F1184" s="34" t="s">
        <v>756</v>
      </c>
    </row>
    <row r="1185" spans="1:6" hidden="1" x14ac:dyDescent="0.2">
      <c r="A1185" t="s">
        <v>3290</v>
      </c>
      <c r="B1185" s="157" t="s">
        <v>4944</v>
      </c>
      <c r="C1185" s="32" t="s">
        <v>2427</v>
      </c>
      <c r="D1185" s="32"/>
      <c r="E1185" s="173">
        <v>157</v>
      </c>
      <c r="F1185" s="34" t="s">
        <v>756</v>
      </c>
    </row>
    <row r="1186" spans="1:6" hidden="1" x14ac:dyDescent="0.2">
      <c r="A1186" t="s">
        <v>1202</v>
      </c>
      <c r="B1186" s="157">
        <v>10730</v>
      </c>
      <c r="C1186" s="32">
        <v>84150</v>
      </c>
      <c r="D1186" s="32"/>
      <c r="E1186" s="173">
        <v>350</v>
      </c>
      <c r="F1186" s="34" t="s">
        <v>756</v>
      </c>
    </row>
    <row r="1187" spans="1:6" hidden="1" x14ac:dyDescent="0.2">
      <c r="A1187" t="s">
        <v>2853</v>
      </c>
      <c r="B1187" s="157">
        <v>11681</v>
      </c>
      <c r="C1187" s="32" t="s">
        <v>4240</v>
      </c>
      <c r="D1187" s="32" t="s">
        <v>4063</v>
      </c>
      <c r="E1187" s="173">
        <v>50</v>
      </c>
      <c r="F1187" s="34" t="s">
        <v>2582</v>
      </c>
    </row>
    <row r="1188" spans="1:6" hidden="1" x14ac:dyDescent="0.2">
      <c r="A1188" t="s">
        <v>2078</v>
      </c>
      <c r="B1188" s="157">
        <v>7232</v>
      </c>
      <c r="C1188" s="32" t="s">
        <v>2392</v>
      </c>
      <c r="D1188" s="32"/>
      <c r="E1188" s="173">
        <v>40</v>
      </c>
      <c r="F1188" s="34" t="s">
        <v>2582</v>
      </c>
    </row>
    <row r="1189" spans="1:6" hidden="1" x14ac:dyDescent="0.2">
      <c r="A1189" t="s">
        <v>2852</v>
      </c>
      <c r="B1189" s="157" t="s">
        <v>1806</v>
      </c>
      <c r="C1189" s="32" t="s">
        <v>2393</v>
      </c>
      <c r="D1189" s="32"/>
      <c r="E1189" s="173">
        <v>30</v>
      </c>
      <c r="F1189" s="34" t="s">
        <v>2582</v>
      </c>
    </row>
    <row r="1190" spans="1:6" hidden="1" x14ac:dyDescent="0.2">
      <c r="A1190" t="s">
        <v>3043</v>
      </c>
      <c r="B1190" s="157">
        <v>11061</v>
      </c>
      <c r="C1190" s="32" t="s">
        <v>4302</v>
      </c>
      <c r="D1190" s="32"/>
      <c r="E1190" s="173">
        <v>795</v>
      </c>
      <c r="F1190" s="34" t="s">
        <v>756</v>
      </c>
    </row>
    <row r="1191" spans="1:6" hidden="1" x14ac:dyDescent="0.2">
      <c r="A1191" t="s">
        <v>2988</v>
      </c>
      <c r="B1191" s="157">
        <v>7581</v>
      </c>
      <c r="C1191" s="32">
        <v>84066</v>
      </c>
      <c r="D1191" s="32"/>
      <c r="E1191" s="173">
        <v>37.42</v>
      </c>
      <c r="F1191" s="34" t="s">
        <v>756</v>
      </c>
    </row>
    <row r="1192" spans="1:6" hidden="1" x14ac:dyDescent="0.2">
      <c r="A1192" t="s">
        <v>2741</v>
      </c>
      <c r="B1192" s="157">
        <v>914</v>
      </c>
      <c r="C1192" s="32" t="s">
        <v>2552</v>
      </c>
      <c r="D1192" s="32"/>
      <c r="E1192" s="173">
        <v>20</v>
      </c>
      <c r="F1192" s="34" t="s">
        <v>2582</v>
      </c>
    </row>
    <row r="1193" spans="1:6" hidden="1" x14ac:dyDescent="0.2">
      <c r="A1193" t="s">
        <v>288</v>
      </c>
      <c r="B1193" s="157">
        <v>925</v>
      </c>
      <c r="C1193" s="32" t="s">
        <v>2553</v>
      </c>
      <c r="D1193" s="32"/>
      <c r="E1193" s="173">
        <v>55</v>
      </c>
      <c r="F1193" s="34" t="s">
        <v>2582</v>
      </c>
    </row>
    <row r="1194" spans="1:6" hidden="1" x14ac:dyDescent="0.2">
      <c r="A1194" t="s">
        <v>75</v>
      </c>
      <c r="B1194" s="157" t="s">
        <v>1807</v>
      </c>
      <c r="C1194" s="32" t="s">
        <v>2394</v>
      </c>
      <c r="D1194" s="32"/>
      <c r="E1194" s="173">
        <v>10</v>
      </c>
      <c r="F1194" s="34" t="s">
        <v>2582</v>
      </c>
    </row>
    <row r="1195" spans="1:6" hidden="1" x14ac:dyDescent="0.2">
      <c r="A1195" t="s">
        <v>2681</v>
      </c>
      <c r="B1195" s="157">
        <v>5952</v>
      </c>
      <c r="C1195" s="32" t="s">
        <v>4199</v>
      </c>
      <c r="D1195" s="32"/>
      <c r="E1195" s="173">
        <v>45.82</v>
      </c>
      <c r="F1195" s="34" t="s">
        <v>756</v>
      </c>
    </row>
    <row r="1196" spans="1:6" hidden="1" x14ac:dyDescent="0.2">
      <c r="A1196" t="s">
        <v>2690</v>
      </c>
      <c r="B1196" s="157">
        <v>6406</v>
      </c>
      <c r="C1196" s="32" t="s">
        <v>2525</v>
      </c>
      <c r="D1196" s="32"/>
      <c r="E1196" s="173">
        <v>25</v>
      </c>
      <c r="F1196" s="34" t="s">
        <v>2582</v>
      </c>
    </row>
    <row r="1197" spans="1:6" hidden="1" x14ac:dyDescent="0.2">
      <c r="A1197" t="s">
        <v>2691</v>
      </c>
      <c r="B1197" s="157">
        <v>6400</v>
      </c>
      <c r="C1197" s="32" t="s">
        <v>2526</v>
      </c>
      <c r="D1197" s="32"/>
      <c r="E1197" s="173">
        <v>25</v>
      </c>
      <c r="F1197" s="34" t="s">
        <v>2582</v>
      </c>
    </row>
    <row r="1198" spans="1:6" hidden="1" x14ac:dyDescent="0.2">
      <c r="A1198" s="247" t="s">
        <v>2692</v>
      </c>
      <c r="B1198" s="157" t="s">
        <v>2587</v>
      </c>
      <c r="C1198" s="32" t="s">
        <v>4204</v>
      </c>
      <c r="D1198" s="32"/>
      <c r="E1198" s="173">
        <v>25</v>
      </c>
      <c r="F1198" s="34" t="s">
        <v>2582</v>
      </c>
    </row>
    <row r="1199" spans="1:6" hidden="1" x14ac:dyDescent="0.2">
      <c r="A1199" t="s">
        <v>2694</v>
      </c>
      <c r="B1199" s="157">
        <v>6452</v>
      </c>
      <c r="C1199" s="32" t="s">
        <v>4206</v>
      </c>
      <c r="D1199" s="32"/>
      <c r="E1199" s="173">
        <v>35</v>
      </c>
      <c r="F1199" s="34" t="s">
        <v>2582</v>
      </c>
    </row>
    <row r="1200" spans="1:6" hidden="1" x14ac:dyDescent="0.2">
      <c r="A1200" t="s">
        <v>2695</v>
      </c>
      <c r="B1200" s="157">
        <v>6424</v>
      </c>
      <c r="C1200" s="32" t="s">
        <v>2527</v>
      </c>
      <c r="D1200" s="32"/>
      <c r="E1200" s="173">
        <v>35</v>
      </c>
      <c r="F1200" s="34" t="s">
        <v>2582</v>
      </c>
    </row>
    <row r="1201" spans="1:6" hidden="1" x14ac:dyDescent="0.2">
      <c r="A1201" s="247" t="s">
        <v>2696</v>
      </c>
      <c r="B1201" s="157" t="s">
        <v>2587</v>
      </c>
      <c r="C1201" s="32" t="s">
        <v>2523</v>
      </c>
      <c r="D1201" s="32"/>
      <c r="E1201" s="173">
        <v>25</v>
      </c>
      <c r="F1201" s="34" t="s">
        <v>2582</v>
      </c>
    </row>
    <row r="1202" spans="1:6" hidden="1" x14ac:dyDescent="0.2">
      <c r="A1202" t="s">
        <v>2939</v>
      </c>
      <c r="B1202" s="157">
        <v>929</v>
      </c>
      <c r="C1202" s="32" t="s">
        <v>2554</v>
      </c>
      <c r="D1202" s="32"/>
      <c r="E1202" s="173">
        <v>15</v>
      </c>
      <c r="F1202" s="34" t="s">
        <v>2582</v>
      </c>
    </row>
    <row r="1203" spans="1:6" hidden="1" x14ac:dyDescent="0.2">
      <c r="A1203" t="s">
        <v>289</v>
      </c>
      <c r="B1203" s="157">
        <v>539</v>
      </c>
      <c r="C1203" s="32" t="s">
        <v>2555</v>
      </c>
      <c r="D1203" s="32"/>
      <c r="E1203" s="173">
        <v>25</v>
      </c>
      <c r="F1203" s="34" t="s">
        <v>2582</v>
      </c>
    </row>
    <row r="1204" spans="1:6" hidden="1" x14ac:dyDescent="0.2">
      <c r="A1204" t="s">
        <v>2727</v>
      </c>
      <c r="B1204" s="157">
        <v>930</v>
      </c>
      <c r="C1204" s="32" t="s">
        <v>2555</v>
      </c>
      <c r="D1204" s="32"/>
      <c r="E1204" s="173">
        <v>25</v>
      </c>
      <c r="F1204" s="34" t="s">
        <v>2582</v>
      </c>
    </row>
    <row r="1205" spans="1:6" hidden="1" x14ac:dyDescent="0.2">
      <c r="A1205" t="s">
        <v>1564</v>
      </c>
      <c r="B1205" s="157">
        <v>6086</v>
      </c>
      <c r="C1205" s="32" t="s">
        <v>930</v>
      </c>
      <c r="D1205" s="32"/>
      <c r="E1205" s="173">
        <v>15</v>
      </c>
      <c r="F1205" s="34" t="s">
        <v>2582</v>
      </c>
    </row>
    <row r="1206" spans="1:6" hidden="1" x14ac:dyDescent="0.2">
      <c r="A1206" t="s">
        <v>2079</v>
      </c>
      <c r="B1206" s="157">
        <v>6685</v>
      </c>
      <c r="C1206" s="32" t="s">
        <v>2395</v>
      </c>
      <c r="D1206" s="32"/>
      <c r="E1206" s="173">
        <v>10</v>
      </c>
      <c r="F1206" s="34" t="s">
        <v>2582</v>
      </c>
    </row>
    <row r="1207" spans="1:6" hidden="1" x14ac:dyDescent="0.2">
      <c r="A1207" t="s">
        <v>2080</v>
      </c>
      <c r="B1207" s="157">
        <v>6146</v>
      </c>
      <c r="C1207" s="32" t="s">
        <v>2394</v>
      </c>
      <c r="D1207" s="32"/>
      <c r="E1207" s="173">
        <v>10</v>
      </c>
      <c r="F1207" s="34" t="s">
        <v>2582</v>
      </c>
    </row>
    <row r="1208" spans="1:6" hidden="1" x14ac:dyDescent="0.2">
      <c r="A1208" t="s">
        <v>2081</v>
      </c>
      <c r="B1208" s="157" t="s">
        <v>1808</v>
      </c>
      <c r="C1208" s="32" t="s">
        <v>2396</v>
      </c>
      <c r="D1208" s="32"/>
      <c r="E1208" s="173">
        <v>10</v>
      </c>
      <c r="F1208" s="34" t="s">
        <v>2582</v>
      </c>
    </row>
    <row r="1209" spans="1:6" hidden="1" x14ac:dyDescent="0.2">
      <c r="A1209" t="s">
        <v>3512</v>
      </c>
      <c r="B1209" s="157" t="s">
        <v>5126</v>
      </c>
      <c r="C1209" s="32" t="s">
        <v>4476</v>
      </c>
      <c r="D1209" s="32"/>
      <c r="E1209" s="173">
        <v>87.08</v>
      </c>
      <c r="F1209" s="34" t="s">
        <v>756</v>
      </c>
    </row>
    <row r="1210" spans="1:6" hidden="1" x14ac:dyDescent="0.2">
      <c r="A1210" t="s">
        <v>2169</v>
      </c>
      <c r="B1210" s="157">
        <v>7360</v>
      </c>
      <c r="C1210" s="32" t="s">
        <v>2491</v>
      </c>
      <c r="D1210" s="32" t="s">
        <v>4067</v>
      </c>
      <c r="E1210" s="173">
        <v>125</v>
      </c>
      <c r="F1210" s="34" t="s">
        <v>2582</v>
      </c>
    </row>
    <row r="1211" spans="1:6" hidden="1" x14ac:dyDescent="0.2">
      <c r="A1211" t="s">
        <v>1180</v>
      </c>
      <c r="B1211" s="157">
        <v>10657</v>
      </c>
      <c r="C1211" s="32" t="s">
        <v>1181</v>
      </c>
      <c r="D1211" s="32" t="s">
        <v>7394</v>
      </c>
      <c r="E1211" s="173">
        <v>37.769999999999996</v>
      </c>
      <c r="F1211" s="34" t="s">
        <v>756</v>
      </c>
    </row>
    <row r="1212" spans="1:6" hidden="1" x14ac:dyDescent="0.2">
      <c r="A1212" t="s">
        <v>3730</v>
      </c>
      <c r="B1212" s="157">
        <v>11856</v>
      </c>
      <c r="C1212" s="32">
        <v>82542</v>
      </c>
      <c r="D1212" s="32"/>
      <c r="E1212" s="173">
        <v>300.5</v>
      </c>
      <c r="F1212" s="34" t="s">
        <v>756</v>
      </c>
    </row>
    <row r="1213" spans="1:6" hidden="1" x14ac:dyDescent="0.2">
      <c r="A1213" t="s">
        <v>2723</v>
      </c>
      <c r="B1213" s="157">
        <v>542</v>
      </c>
      <c r="C1213" s="32" t="s">
        <v>2432</v>
      </c>
      <c r="D1213" s="32"/>
      <c r="E1213" s="173">
        <v>8</v>
      </c>
      <c r="F1213" s="34" t="s">
        <v>2582</v>
      </c>
    </row>
    <row r="1214" spans="1:6" hidden="1" x14ac:dyDescent="0.2">
      <c r="A1214" t="s">
        <v>3755</v>
      </c>
      <c r="B1214" s="157" t="s">
        <v>5289</v>
      </c>
      <c r="C1214" s="32" t="s">
        <v>1091</v>
      </c>
      <c r="D1214" s="32"/>
      <c r="E1214" s="173">
        <v>604.4</v>
      </c>
      <c r="F1214" s="34" t="s">
        <v>756</v>
      </c>
    </row>
    <row r="1215" spans="1:6" hidden="1" x14ac:dyDescent="0.2">
      <c r="A1215" t="s">
        <v>3453</v>
      </c>
      <c r="B1215" s="157" t="s">
        <v>5062</v>
      </c>
      <c r="C1215" s="32" t="s">
        <v>1091</v>
      </c>
      <c r="D1215" s="32"/>
      <c r="E1215" s="173">
        <v>545</v>
      </c>
      <c r="F1215" s="34" t="s">
        <v>756</v>
      </c>
    </row>
    <row r="1216" spans="1:6" hidden="1" x14ac:dyDescent="0.2">
      <c r="A1216" t="s">
        <v>1147</v>
      </c>
      <c r="B1216" s="157">
        <v>10560</v>
      </c>
      <c r="C1216" s="32" t="s">
        <v>1148</v>
      </c>
      <c r="D1216" s="32"/>
      <c r="E1216" s="173">
        <v>60</v>
      </c>
      <c r="F1216" s="34" t="s">
        <v>756</v>
      </c>
    </row>
    <row r="1217" spans="1:6" hidden="1" x14ac:dyDescent="0.2">
      <c r="A1217" t="s">
        <v>290</v>
      </c>
      <c r="B1217" s="157">
        <v>7675</v>
      </c>
      <c r="C1217" s="32" t="s">
        <v>1312</v>
      </c>
      <c r="D1217" s="32"/>
      <c r="E1217" s="173">
        <v>51.09</v>
      </c>
      <c r="F1217" s="34" t="s">
        <v>756</v>
      </c>
    </row>
    <row r="1218" spans="1:6" hidden="1" x14ac:dyDescent="0.2">
      <c r="A1218" t="s">
        <v>3247</v>
      </c>
      <c r="B1218" s="157">
        <v>5970</v>
      </c>
      <c r="C1218" s="32" t="s">
        <v>1312</v>
      </c>
      <c r="D1218" s="32"/>
      <c r="E1218" s="173">
        <v>54.83</v>
      </c>
      <c r="F1218" s="34" t="s">
        <v>756</v>
      </c>
    </row>
    <row r="1219" spans="1:6" hidden="1" x14ac:dyDescent="0.2">
      <c r="A1219" t="s">
        <v>3936</v>
      </c>
      <c r="B1219" s="157">
        <v>7401</v>
      </c>
      <c r="C1219" s="32">
        <v>86480</v>
      </c>
      <c r="D1219" s="32"/>
      <c r="E1219" s="173">
        <v>50</v>
      </c>
      <c r="F1219" s="34" t="s">
        <v>2582</v>
      </c>
    </row>
    <row r="1220" spans="1:6" hidden="1" x14ac:dyDescent="0.2">
      <c r="A1220" t="s">
        <v>3092</v>
      </c>
      <c r="B1220" s="157">
        <v>6687</v>
      </c>
      <c r="C1220" s="32" t="s">
        <v>2518</v>
      </c>
      <c r="D1220" s="32"/>
      <c r="E1220" s="173">
        <v>20</v>
      </c>
      <c r="F1220" s="34" t="s">
        <v>2582</v>
      </c>
    </row>
    <row r="1221" spans="1:6" hidden="1" x14ac:dyDescent="0.2">
      <c r="A1221" t="s">
        <v>2149</v>
      </c>
      <c r="B1221" s="157">
        <v>3052</v>
      </c>
      <c r="C1221" s="32" t="s">
        <v>2464</v>
      </c>
      <c r="D1221" s="32"/>
      <c r="E1221" s="173">
        <v>60</v>
      </c>
      <c r="F1221" s="34" t="s">
        <v>2582</v>
      </c>
    </row>
    <row r="1222" spans="1:6" hidden="1" x14ac:dyDescent="0.2">
      <c r="A1222" t="s">
        <v>1200</v>
      </c>
      <c r="B1222" s="157">
        <v>10729</v>
      </c>
      <c r="C1222" s="32" t="s">
        <v>1201</v>
      </c>
      <c r="D1222" s="32"/>
      <c r="E1222" s="173">
        <v>90</v>
      </c>
      <c r="F1222" s="34" t="s">
        <v>756</v>
      </c>
    </row>
    <row r="1223" spans="1:6" hidden="1" x14ac:dyDescent="0.2">
      <c r="A1223" t="s">
        <v>2082</v>
      </c>
      <c r="B1223" s="157">
        <v>7016</v>
      </c>
      <c r="C1223" s="32">
        <v>82731</v>
      </c>
      <c r="D1223" s="32"/>
      <c r="E1223" s="173">
        <v>200</v>
      </c>
      <c r="F1223" s="34" t="s">
        <v>2582</v>
      </c>
    </row>
    <row r="1224" spans="1:6" hidden="1" x14ac:dyDescent="0.2">
      <c r="A1224" s="34" t="s">
        <v>2150</v>
      </c>
      <c r="B1224" s="157">
        <v>3150</v>
      </c>
      <c r="C1224" s="32" t="s">
        <v>291</v>
      </c>
      <c r="D1224" s="32"/>
      <c r="E1224" s="173">
        <v>30</v>
      </c>
      <c r="F1224" s="34" t="s">
        <v>2582</v>
      </c>
    </row>
    <row r="1225" spans="1:6" hidden="1" x14ac:dyDescent="0.2">
      <c r="A1225" s="34" t="s">
        <v>2151</v>
      </c>
      <c r="B1225" s="157">
        <v>3151</v>
      </c>
      <c r="C1225" s="32" t="s">
        <v>2465</v>
      </c>
      <c r="D1225" s="32"/>
      <c r="E1225" s="173">
        <v>20</v>
      </c>
      <c r="F1225" s="34" t="s">
        <v>2582</v>
      </c>
    </row>
    <row r="1226" spans="1:6" hidden="1" x14ac:dyDescent="0.2">
      <c r="A1226" t="s">
        <v>2152</v>
      </c>
      <c r="B1226" s="157">
        <v>10016</v>
      </c>
      <c r="C1226" s="32" t="s">
        <v>2466</v>
      </c>
      <c r="D1226" s="32" t="s">
        <v>4016</v>
      </c>
      <c r="E1226" s="173">
        <v>20</v>
      </c>
      <c r="F1226" s="34" t="s">
        <v>2582</v>
      </c>
    </row>
    <row r="1227" spans="1:6" hidden="1" x14ac:dyDescent="0.2">
      <c r="A1227" t="s">
        <v>292</v>
      </c>
      <c r="B1227" s="157">
        <v>5976</v>
      </c>
      <c r="C1227" s="32" t="s">
        <v>2397</v>
      </c>
      <c r="D1227" s="32" t="s">
        <v>7387</v>
      </c>
      <c r="E1227" s="173">
        <v>7</v>
      </c>
      <c r="F1227" s="34" t="s">
        <v>2582</v>
      </c>
    </row>
    <row r="1228" spans="1:6" hidden="1" x14ac:dyDescent="0.2">
      <c r="A1228" t="s">
        <v>3181</v>
      </c>
      <c r="B1228" s="157">
        <v>10733</v>
      </c>
      <c r="C1228" s="32" t="s">
        <v>4366</v>
      </c>
      <c r="D1228" s="32"/>
      <c r="E1228" s="173">
        <v>127.72</v>
      </c>
      <c r="F1228" s="34" t="s">
        <v>756</v>
      </c>
    </row>
    <row r="1229" spans="1:6" hidden="1" x14ac:dyDescent="0.2">
      <c r="A1229" t="s">
        <v>2122</v>
      </c>
      <c r="B1229" s="157">
        <v>655</v>
      </c>
      <c r="C1229" s="32" t="s">
        <v>2452</v>
      </c>
      <c r="D1229" s="32"/>
      <c r="E1229" s="173">
        <v>40</v>
      </c>
      <c r="F1229" s="34" t="s">
        <v>2582</v>
      </c>
    </row>
    <row r="1230" spans="1:6" hidden="1" x14ac:dyDescent="0.2">
      <c r="A1230" t="s">
        <v>3876</v>
      </c>
      <c r="B1230" s="157">
        <v>11085</v>
      </c>
      <c r="C1230" s="32" t="s">
        <v>4694</v>
      </c>
      <c r="D1230" s="32"/>
      <c r="E1230" s="173">
        <v>300</v>
      </c>
      <c r="F1230" s="34" t="s">
        <v>756</v>
      </c>
    </row>
    <row r="1231" spans="1:6" hidden="1" x14ac:dyDescent="0.2">
      <c r="A1231" t="s">
        <v>3386</v>
      </c>
      <c r="B1231" s="157" t="s">
        <v>1867</v>
      </c>
      <c r="C1231" s="32" t="s">
        <v>2565</v>
      </c>
      <c r="D1231" s="32"/>
      <c r="E1231" s="173">
        <v>10</v>
      </c>
      <c r="F1231" s="34" t="s">
        <v>2582</v>
      </c>
    </row>
    <row r="1232" spans="1:6" hidden="1" x14ac:dyDescent="0.2">
      <c r="A1232" s="247" t="s">
        <v>2763</v>
      </c>
      <c r="B1232" s="157" t="s">
        <v>2587</v>
      </c>
      <c r="C1232" s="32">
        <v>86617</v>
      </c>
      <c r="D1232" s="32" t="s">
        <v>4039</v>
      </c>
      <c r="E1232" s="173">
        <v>40</v>
      </c>
      <c r="F1232" s="34" t="s">
        <v>756</v>
      </c>
    </row>
    <row r="1233" spans="1:6" hidden="1" x14ac:dyDescent="0.2">
      <c r="A1233" s="311" t="s">
        <v>7445</v>
      </c>
      <c r="B1233" s="157" t="s">
        <v>2587</v>
      </c>
      <c r="C1233" s="32" t="s">
        <v>1028</v>
      </c>
      <c r="D1233" s="32"/>
      <c r="E1233" s="173">
        <v>310</v>
      </c>
      <c r="F1233" s="34" t="s">
        <v>756</v>
      </c>
    </row>
    <row r="1234" spans="1:6" hidden="1" x14ac:dyDescent="0.2">
      <c r="A1234" s="247" t="s">
        <v>2737</v>
      </c>
      <c r="B1234" s="157" t="s">
        <v>2587</v>
      </c>
      <c r="C1234" s="32" t="s">
        <v>2557</v>
      </c>
      <c r="D1234" s="32"/>
      <c r="E1234" s="173">
        <v>30</v>
      </c>
      <c r="F1234" s="34" t="s">
        <v>2582</v>
      </c>
    </row>
    <row r="1235" spans="1:6" hidden="1" x14ac:dyDescent="0.2">
      <c r="A1235" s="247" t="s">
        <v>2985</v>
      </c>
      <c r="B1235" s="157">
        <v>7759</v>
      </c>
      <c r="C1235" s="32">
        <v>86615</v>
      </c>
      <c r="D1235" s="32"/>
      <c r="E1235" s="173">
        <v>52.65</v>
      </c>
      <c r="F1235" s="34" t="s">
        <v>756</v>
      </c>
    </row>
    <row r="1236" spans="1:6" hidden="1" x14ac:dyDescent="0.2">
      <c r="A1236" s="247" t="s">
        <v>3071</v>
      </c>
      <c r="B1236" s="157" t="s">
        <v>2587</v>
      </c>
      <c r="C1236" s="32">
        <v>81207</v>
      </c>
      <c r="D1236" s="32"/>
      <c r="E1236" s="173">
        <v>277</v>
      </c>
      <c r="F1236" s="34" t="s">
        <v>756</v>
      </c>
    </row>
    <row r="1237" spans="1:6" hidden="1" x14ac:dyDescent="0.2">
      <c r="A1237" s="247" t="s">
        <v>2736</v>
      </c>
      <c r="B1237" s="157" t="s">
        <v>2587</v>
      </c>
      <c r="C1237" s="32" t="s">
        <v>2428</v>
      </c>
      <c r="D1237" s="32"/>
      <c r="E1237" s="173">
        <v>10</v>
      </c>
      <c r="F1237" s="34" t="s">
        <v>2582</v>
      </c>
    </row>
    <row r="1238" spans="1:6" hidden="1" x14ac:dyDescent="0.2">
      <c r="A1238" s="247" t="s">
        <v>2766</v>
      </c>
      <c r="B1238" s="157" t="s">
        <v>2587</v>
      </c>
      <c r="C1238" s="180">
        <v>82040</v>
      </c>
      <c r="D1238" s="32"/>
      <c r="E1238" s="173">
        <v>42.39</v>
      </c>
      <c r="F1238" s="34" t="s">
        <v>756</v>
      </c>
    </row>
    <row r="1239" spans="1:6" hidden="1" x14ac:dyDescent="0.2">
      <c r="A1239" s="247" t="s">
        <v>2765</v>
      </c>
      <c r="B1239" s="157" t="s">
        <v>2587</v>
      </c>
      <c r="C1239" s="32">
        <v>86617</v>
      </c>
      <c r="D1239" s="32" t="s">
        <v>4040</v>
      </c>
      <c r="E1239" s="173">
        <v>42.39</v>
      </c>
      <c r="F1239" s="34" t="s">
        <v>756</v>
      </c>
    </row>
    <row r="1240" spans="1:6" hidden="1" x14ac:dyDescent="0.2">
      <c r="A1240" s="247" t="s">
        <v>3046</v>
      </c>
      <c r="B1240" s="157">
        <v>10463</v>
      </c>
      <c r="C1240" s="32" t="s">
        <v>2541</v>
      </c>
      <c r="D1240" s="32"/>
      <c r="E1240" s="173">
        <v>187.75</v>
      </c>
      <c r="F1240" s="34" t="s">
        <v>756</v>
      </c>
    </row>
    <row r="1241" spans="1:6" hidden="1" x14ac:dyDescent="0.2">
      <c r="A1241" s="247" t="s">
        <v>2818</v>
      </c>
      <c r="B1241" s="162" t="s">
        <v>2587</v>
      </c>
      <c r="C1241" s="32">
        <v>80345</v>
      </c>
      <c r="D1241" s="32"/>
      <c r="E1241" s="173">
        <v>79.53</v>
      </c>
      <c r="F1241" s="34" t="s">
        <v>756</v>
      </c>
    </row>
    <row r="1242" spans="1:6" hidden="1" x14ac:dyDescent="0.2">
      <c r="A1242" s="247" t="s">
        <v>2819</v>
      </c>
      <c r="B1242" s="157" t="s">
        <v>2587</v>
      </c>
      <c r="C1242" s="32">
        <v>80346</v>
      </c>
      <c r="D1242" s="32"/>
      <c r="E1242" s="173">
        <v>45</v>
      </c>
      <c r="F1242" s="34" t="s">
        <v>756</v>
      </c>
    </row>
    <row r="1243" spans="1:6" hidden="1" x14ac:dyDescent="0.2">
      <c r="A1243" s="247" t="s">
        <v>2820</v>
      </c>
      <c r="B1243" s="157" t="s">
        <v>2587</v>
      </c>
      <c r="C1243" s="32">
        <v>80349</v>
      </c>
      <c r="D1243" s="32"/>
      <c r="E1243" s="173">
        <v>47</v>
      </c>
      <c r="F1243" s="34" t="s">
        <v>756</v>
      </c>
    </row>
    <row r="1244" spans="1:6" hidden="1" x14ac:dyDescent="0.2">
      <c r="A1244" s="247" t="s">
        <v>2822</v>
      </c>
      <c r="B1244" s="157" t="s">
        <v>2587</v>
      </c>
      <c r="C1244" s="32">
        <v>80358</v>
      </c>
      <c r="D1244" s="32"/>
      <c r="E1244" s="173">
        <v>61</v>
      </c>
      <c r="F1244" s="34" t="s">
        <v>756</v>
      </c>
    </row>
    <row r="1245" spans="1:6" hidden="1" x14ac:dyDescent="0.2">
      <c r="A1245" s="247" t="s">
        <v>3037</v>
      </c>
      <c r="B1245" s="157" t="s">
        <v>2587</v>
      </c>
      <c r="C1245" s="32">
        <v>86638</v>
      </c>
      <c r="D1245" s="32"/>
      <c r="E1245" s="173">
        <v>30.69</v>
      </c>
      <c r="F1245" s="34" t="s">
        <v>2582</v>
      </c>
    </row>
    <row r="1246" spans="1:6" hidden="1" x14ac:dyDescent="0.2">
      <c r="A1246" s="247" t="s">
        <v>3038</v>
      </c>
      <c r="B1246" s="157" t="s">
        <v>2587</v>
      </c>
      <c r="C1246" s="32">
        <v>86638</v>
      </c>
      <c r="D1246" s="32"/>
      <c r="E1246" s="173">
        <v>66.959999999999994</v>
      </c>
      <c r="F1246" s="34" t="s">
        <v>2582</v>
      </c>
    </row>
    <row r="1247" spans="1:6" hidden="1" x14ac:dyDescent="0.2">
      <c r="A1247" s="247" t="s">
        <v>3039</v>
      </c>
      <c r="B1247" s="157" t="s">
        <v>2587</v>
      </c>
      <c r="C1247" s="32">
        <v>86638</v>
      </c>
      <c r="D1247" s="32"/>
      <c r="E1247" s="173">
        <v>66.959999999999994</v>
      </c>
      <c r="F1247" s="34" t="s">
        <v>2582</v>
      </c>
    </row>
    <row r="1248" spans="1:6" hidden="1" x14ac:dyDescent="0.2">
      <c r="A1248" s="247" t="s">
        <v>2739</v>
      </c>
      <c r="B1248" s="157" t="s">
        <v>2587</v>
      </c>
      <c r="C1248" s="32" t="s">
        <v>4220</v>
      </c>
      <c r="D1248" s="32"/>
      <c r="E1248" s="173">
        <v>25</v>
      </c>
      <c r="F1248" s="34" t="s">
        <v>2582</v>
      </c>
    </row>
    <row r="1249" spans="1:6" hidden="1" x14ac:dyDescent="0.2">
      <c r="A1249" s="247" t="s">
        <v>3721</v>
      </c>
      <c r="B1249" s="157" t="s">
        <v>2587</v>
      </c>
      <c r="C1249" s="32">
        <v>83020</v>
      </c>
      <c r="D1249" s="32"/>
      <c r="E1249" s="173">
        <v>125</v>
      </c>
      <c r="F1249" s="34" t="s">
        <v>756</v>
      </c>
    </row>
    <row r="1250" spans="1:6" hidden="1" x14ac:dyDescent="0.2">
      <c r="A1250" s="247" t="s">
        <v>2823</v>
      </c>
      <c r="B1250" s="157" t="s">
        <v>2587</v>
      </c>
      <c r="C1250" s="32" t="s">
        <v>920</v>
      </c>
      <c r="D1250" s="32"/>
      <c r="E1250" s="173">
        <v>45</v>
      </c>
      <c r="F1250" s="34" t="s">
        <v>756</v>
      </c>
    </row>
    <row r="1251" spans="1:6" hidden="1" x14ac:dyDescent="0.2">
      <c r="A1251" s="247" t="s">
        <v>3050</v>
      </c>
      <c r="B1251" s="157" t="s">
        <v>2587</v>
      </c>
      <c r="C1251" s="32" t="s">
        <v>1026</v>
      </c>
      <c r="D1251" s="32"/>
      <c r="E1251" s="173">
        <v>225</v>
      </c>
      <c r="F1251" s="34" t="s">
        <v>756</v>
      </c>
    </row>
    <row r="1252" spans="1:6" hidden="1" x14ac:dyDescent="0.2">
      <c r="A1252" s="247" t="s">
        <v>2824</v>
      </c>
      <c r="B1252" s="157" t="s">
        <v>2587</v>
      </c>
      <c r="C1252" s="32">
        <v>83992</v>
      </c>
      <c r="D1252" s="32"/>
      <c r="E1252" s="173">
        <v>66</v>
      </c>
      <c r="F1252" s="34" t="s">
        <v>756</v>
      </c>
    </row>
    <row r="1253" spans="1:6" hidden="1" x14ac:dyDescent="0.2">
      <c r="A1253" s="247" t="s">
        <v>2738</v>
      </c>
      <c r="B1253" s="157" t="s">
        <v>2587</v>
      </c>
      <c r="C1253" s="32" t="s">
        <v>2538</v>
      </c>
      <c r="D1253" s="32"/>
      <c r="E1253" s="173">
        <v>20</v>
      </c>
      <c r="F1253" s="34" t="s">
        <v>2582</v>
      </c>
    </row>
    <row r="1254" spans="1:6" hidden="1" x14ac:dyDescent="0.2">
      <c r="A1254" s="247" t="s">
        <v>2936</v>
      </c>
      <c r="B1254" s="157" t="s">
        <v>2587</v>
      </c>
      <c r="C1254" s="32">
        <v>86780</v>
      </c>
      <c r="D1254" s="32" t="s">
        <v>4084</v>
      </c>
      <c r="E1254" s="173">
        <v>15</v>
      </c>
      <c r="F1254" s="34" t="s">
        <v>2582</v>
      </c>
    </row>
    <row r="1255" spans="1:6" hidden="1" x14ac:dyDescent="0.2">
      <c r="A1255" s="247" t="s">
        <v>2821</v>
      </c>
      <c r="B1255" s="157" t="s">
        <v>2587</v>
      </c>
      <c r="C1255" s="32">
        <v>80353</v>
      </c>
      <c r="D1255" s="32"/>
      <c r="E1255" s="173">
        <v>56.85</v>
      </c>
      <c r="F1255" s="34" t="s">
        <v>756</v>
      </c>
    </row>
    <row r="1256" spans="1:6" hidden="1" x14ac:dyDescent="0.2">
      <c r="A1256" s="247" t="s">
        <v>2847</v>
      </c>
      <c r="B1256" s="157" t="s">
        <v>2587</v>
      </c>
      <c r="C1256" s="32">
        <v>84432</v>
      </c>
      <c r="D1256" s="32" t="s">
        <v>4061</v>
      </c>
      <c r="E1256" s="173">
        <v>85</v>
      </c>
      <c r="F1256" s="34" t="s">
        <v>756</v>
      </c>
    </row>
    <row r="1257" spans="1:6" hidden="1" x14ac:dyDescent="0.2">
      <c r="A1257" t="s">
        <v>3518</v>
      </c>
      <c r="B1257" s="157" t="s">
        <v>5130</v>
      </c>
      <c r="C1257" s="32" t="s">
        <v>1043</v>
      </c>
      <c r="D1257" s="32"/>
      <c r="E1257" s="173">
        <v>155.19999999999999</v>
      </c>
      <c r="F1257" s="34" t="s">
        <v>756</v>
      </c>
    </row>
    <row r="1258" spans="1:6" hidden="1" x14ac:dyDescent="0.2">
      <c r="A1258" t="s">
        <v>78</v>
      </c>
      <c r="B1258" s="157" t="s">
        <v>1809</v>
      </c>
      <c r="C1258" s="32" t="s">
        <v>2398</v>
      </c>
      <c r="D1258" s="32"/>
      <c r="E1258" s="173">
        <v>20</v>
      </c>
      <c r="F1258" s="34" t="s">
        <v>2582</v>
      </c>
    </row>
    <row r="1259" spans="1:6" hidden="1" x14ac:dyDescent="0.2">
      <c r="A1259" t="s">
        <v>1340</v>
      </c>
      <c r="B1259" s="157" t="s">
        <v>4886</v>
      </c>
      <c r="C1259" s="32" t="s">
        <v>2399</v>
      </c>
      <c r="D1259" s="32"/>
      <c r="E1259" s="173">
        <v>41</v>
      </c>
      <c r="F1259" s="34" t="s">
        <v>756</v>
      </c>
    </row>
    <row r="1260" spans="1:6" hidden="1" x14ac:dyDescent="0.2">
      <c r="A1260" t="s">
        <v>2083</v>
      </c>
      <c r="B1260" s="157">
        <v>7326</v>
      </c>
      <c r="C1260" s="32" t="s">
        <v>2399</v>
      </c>
      <c r="D1260" s="32"/>
      <c r="E1260" s="173">
        <v>35</v>
      </c>
      <c r="F1260" s="34" t="s">
        <v>2582</v>
      </c>
    </row>
    <row r="1261" spans="1:6" hidden="1" x14ac:dyDescent="0.2">
      <c r="A1261" t="s">
        <v>3302</v>
      </c>
      <c r="B1261" s="157" t="s">
        <v>4951</v>
      </c>
      <c r="C1261" s="32" t="s">
        <v>4422</v>
      </c>
      <c r="D1261" s="32"/>
      <c r="E1261" s="173">
        <v>49.879999999999995</v>
      </c>
      <c r="F1261" s="34" t="s">
        <v>756</v>
      </c>
    </row>
    <row r="1262" spans="1:6" hidden="1" x14ac:dyDescent="0.2">
      <c r="A1262" t="s">
        <v>3303</v>
      </c>
      <c r="B1262" s="157" t="s">
        <v>2587</v>
      </c>
      <c r="C1262" s="32">
        <v>85635</v>
      </c>
      <c r="D1262" s="32"/>
      <c r="E1262" s="173">
        <v>51.39</v>
      </c>
      <c r="F1262" s="34" t="s">
        <v>756</v>
      </c>
    </row>
    <row r="1263" spans="1:6" hidden="1" x14ac:dyDescent="0.2">
      <c r="A1263" t="s">
        <v>2153</v>
      </c>
      <c r="B1263" s="157">
        <v>3033</v>
      </c>
      <c r="C1263" s="32" t="s">
        <v>2470</v>
      </c>
      <c r="D1263" s="32"/>
      <c r="E1263" s="173">
        <v>55</v>
      </c>
      <c r="F1263" s="34" t="s">
        <v>2582</v>
      </c>
    </row>
    <row r="1264" spans="1:6" hidden="1" x14ac:dyDescent="0.2">
      <c r="A1264" t="s">
        <v>2238</v>
      </c>
      <c r="B1264" s="157">
        <v>4970</v>
      </c>
      <c r="C1264" s="32" t="s">
        <v>935</v>
      </c>
      <c r="D1264" s="32" t="s">
        <v>7389</v>
      </c>
      <c r="E1264" s="173">
        <v>200</v>
      </c>
      <c r="F1264" s="34" t="s">
        <v>2582</v>
      </c>
    </row>
    <row r="1265" spans="1:6" hidden="1" x14ac:dyDescent="0.2">
      <c r="A1265" t="s">
        <v>80</v>
      </c>
      <c r="B1265" s="157">
        <v>115</v>
      </c>
      <c r="C1265" s="32" t="s">
        <v>2453</v>
      </c>
      <c r="D1265" s="32"/>
      <c r="E1265" s="173">
        <v>10</v>
      </c>
      <c r="F1265" s="34" t="s">
        <v>2582</v>
      </c>
    </row>
    <row r="1266" spans="1:6" hidden="1" x14ac:dyDescent="0.2">
      <c r="A1266" t="s">
        <v>3182</v>
      </c>
      <c r="B1266" s="157">
        <v>7174</v>
      </c>
      <c r="C1266" s="32" t="s">
        <v>4324</v>
      </c>
      <c r="D1266" s="32"/>
      <c r="E1266" s="173">
        <v>40.53</v>
      </c>
      <c r="F1266" s="34" t="s">
        <v>756</v>
      </c>
    </row>
    <row r="1267" spans="1:6" hidden="1" x14ac:dyDescent="0.2">
      <c r="A1267" t="s">
        <v>2197</v>
      </c>
      <c r="B1267" s="157">
        <v>6330</v>
      </c>
      <c r="C1267" s="32" t="s">
        <v>2528</v>
      </c>
      <c r="D1267" s="32"/>
      <c r="E1267" s="173">
        <v>10</v>
      </c>
      <c r="F1267" s="34" t="s">
        <v>2582</v>
      </c>
    </row>
    <row r="1268" spans="1:6" hidden="1" x14ac:dyDescent="0.2">
      <c r="A1268" s="238" t="s">
        <v>3253</v>
      </c>
      <c r="B1268" s="157">
        <v>10769</v>
      </c>
      <c r="C1268" s="32" t="s">
        <v>2528</v>
      </c>
      <c r="D1268" s="32"/>
      <c r="E1268" s="173">
        <v>33</v>
      </c>
      <c r="F1268" s="34" t="s">
        <v>756</v>
      </c>
    </row>
    <row r="1269" spans="1:6" hidden="1" x14ac:dyDescent="0.2">
      <c r="A1269" t="s">
        <v>1226</v>
      </c>
      <c r="B1269" s="157">
        <v>11053</v>
      </c>
      <c r="C1269" s="32" t="s">
        <v>1227</v>
      </c>
      <c r="D1269" s="32"/>
      <c r="E1269" s="173">
        <v>128</v>
      </c>
      <c r="F1269" s="34" t="s">
        <v>756</v>
      </c>
    </row>
    <row r="1270" spans="1:6" hidden="1" x14ac:dyDescent="0.2">
      <c r="A1270" t="s">
        <v>294</v>
      </c>
      <c r="B1270" s="157" t="s">
        <v>1850</v>
      </c>
      <c r="C1270" s="32" t="s">
        <v>961</v>
      </c>
      <c r="D1270" s="32"/>
      <c r="E1270" s="173">
        <v>20</v>
      </c>
      <c r="F1270" s="34" t="s">
        <v>2582</v>
      </c>
    </row>
    <row r="1271" spans="1:6" hidden="1" x14ac:dyDescent="0.2">
      <c r="A1271" t="s">
        <v>3312</v>
      </c>
      <c r="B1271" s="157">
        <v>11665</v>
      </c>
      <c r="C1271" s="32">
        <v>80375</v>
      </c>
      <c r="D1271" s="32" t="s">
        <v>4134</v>
      </c>
      <c r="E1271" s="173">
        <v>142</v>
      </c>
      <c r="F1271" s="34" t="s">
        <v>756</v>
      </c>
    </row>
    <row r="1272" spans="1:6" hidden="1" x14ac:dyDescent="0.2">
      <c r="A1272" t="s">
        <v>3183</v>
      </c>
      <c r="B1272" s="157">
        <v>10486</v>
      </c>
      <c r="C1272" s="32" t="s">
        <v>4367</v>
      </c>
      <c r="D1272" s="32"/>
      <c r="E1272" s="173">
        <v>159.74</v>
      </c>
      <c r="F1272" s="34" t="s">
        <v>756</v>
      </c>
    </row>
    <row r="1273" spans="1:6" hidden="1" x14ac:dyDescent="0.2">
      <c r="A1273" t="s">
        <v>1330</v>
      </c>
      <c r="B1273" s="157">
        <v>92055</v>
      </c>
      <c r="C1273" s="32" t="s">
        <v>1033</v>
      </c>
      <c r="D1273" s="32"/>
      <c r="E1273" s="173">
        <v>69.08</v>
      </c>
      <c r="F1273" s="34" t="s">
        <v>756</v>
      </c>
    </row>
    <row r="1274" spans="1:6" hidden="1" x14ac:dyDescent="0.2">
      <c r="A1274" t="s">
        <v>2219</v>
      </c>
      <c r="B1274" s="157">
        <v>589</v>
      </c>
      <c r="C1274" s="32" t="s">
        <v>2556</v>
      </c>
      <c r="D1274" s="32"/>
      <c r="E1274" s="173">
        <v>150</v>
      </c>
      <c r="F1274" s="34" t="s">
        <v>2582</v>
      </c>
    </row>
    <row r="1275" spans="1:6" hidden="1" x14ac:dyDescent="0.2">
      <c r="A1275" t="s">
        <v>1177</v>
      </c>
      <c r="B1275" s="157">
        <v>10647</v>
      </c>
      <c r="C1275" s="32" t="s">
        <v>961</v>
      </c>
      <c r="D1275" s="32"/>
      <c r="E1275" s="173">
        <v>77.41</v>
      </c>
      <c r="F1275" s="34" t="s">
        <v>756</v>
      </c>
    </row>
    <row r="1276" spans="1:6" hidden="1" x14ac:dyDescent="0.2">
      <c r="A1276" t="s">
        <v>1066</v>
      </c>
      <c r="B1276" s="157">
        <v>10385</v>
      </c>
      <c r="C1276" s="32" t="s">
        <v>1067</v>
      </c>
      <c r="D1276" s="32"/>
      <c r="E1276" s="173">
        <v>50</v>
      </c>
      <c r="F1276" s="34" t="s">
        <v>756</v>
      </c>
    </row>
    <row r="1277" spans="1:6" hidden="1" x14ac:dyDescent="0.2">
      <c r="A1277" t="s">
        <v>295</v>
      </c>
      <c r="B1277" s="157">
        <v>4934</v>
      </c>
      <c r="C1277" s="32">
        <v>87280</v>
      </c>
      <c r="D1277" s="32"/>
      <c r="E1277" s="173">
        <v>20</v>
      </c>
      <c r="F1277" s="34" t="s">
        <v>2582</v>
      </c>
    </row>
    <row r="1278" spans="1:6" hidden="1" x14ac:dyDescent="0.2">
      <c r="A1278" t="s">
        <v>2769</v>
      </c>
      <c r="B1278" s="157">
        <v>11803</v>
      </c>
      <c r="C1278" s="32">
        <v>86762</v>
      </c>
      <c r="D1278" s="32"/>
      <c r="E1278" s="173">
        <v>15</v>
      </c>
      <c r="F1278" s="34" t="s">
        <v>2582</v>
      </c>
    </row>
    <row r="1279" spans="1:6" hidden="1" x14ac:dyDescent="0.2">
      <c r="A1279" t="s">
        <v>296</v>
      </c>
      <c r="B1279" s="157">
        <v>7751</v>
      </c>
      <c r="C1279" s="32">
        <v>86762</v>
      </c>
      <c r="D1279" s="32"/>
      <c r="E1279" s="173">
        <v>34</v>
      </c>
      <c r="F1279" s="34" t="s">
        <v>756</v>
      </c>
    </row>
    <row r="1280" spans="1:6" hidden="1" x14ac:dyDescent="0.2">
      <c r="A1280" t="s">
        <v>3418</v>
      </c>
      <c r="B1280" s="157" t="s">
        <v>5030</v>
      </c>
      <c r="C1280" s="32" t="s">
        <v>4353</v>
      </c>
      <c r="D1280" s="32"/>
      <c r="E1280" s="173">
        <v>87.2</v>
      </c>
      <c r="F1280" s="34" t="s">
        <v>756</v>
      </c>
    </row>
    <row r="1281" spans="1:6" hidden="1" x14ac:dyDescent="0.2">
      <c r="A1281" t="s">
        <v>7383</v>
      </c>
      <c r="B1281" s="157">
        <v>9963</v>
      </c>
      <c r="C1281" s="32" t="s">
        <v>4248</v>
      </c>
      <c r="D1281" s="32"/>
      <c r="E1281" s="173">
        <v>650</v>
      </c>
      <c r="F1281" s="34" t="s">
        <v>2582</v>
      </c>
    </row>
    <row r="1282" spans="1:6" hidden="1" x14ac:dyDescent="0.2">
      <c r="A1282" t="s">
        <v>2932</v>
      </c>
      <c r="B1282" s="157">
        <v>10552</v>
      </c>
      <c r="C1282" s="32" t="s">
        <v>1143</v>
      </c>
      <c r="D1282" s="32"/>
      <c r="E1282" s="173">
        <v>53</v>
      </c>
      <c r="F1282" s="34" t="s">
        <v>756</v>
      </c>
    </row>
    <row r="1283" spans="1:6" hidden="1" x14ac:dyDescent="0.2">
      <c r="A1283" t="s">
        <v>2830</v>
      </c>
      <c r="B1283" s="157" t="s">
        <v>1810</v>
      </c>
      <c r="C1283" s="32" t="s">
        <v>2252</v>
      </c>
      <c r="D1283" s="32"/>
      <c r="E1283" s="173">
        <v>25</v>
      </c>
      <c r="F1283" s="34" t="s">
        <v>2582</v>
      </c>
    </row>
    <row r="1284" spans="1:6" hidden="1" x14ac:dyDescent="0.2">
      <c r="A1284" t="s">
        <v>3028</v>
      </c>
      <c r="B1284" s="157">
        <v>10543</v>
      </c>
      <c r="C1284" s="32" t="s">
        <v>4295</v>
      </c>
      <c r="D1284" s="32"/>
      <c r="E1284" s="173">
        <v>80.94</v>
      </c>
      <c r="F1284" s="34" t="s">
        <v>756</v>
      </c>
    </row>
    <row r="1285" spans="1:6" hidden="1" x14ac:dyDescent="0.2">
      <c r="A1285" t="s">
        <v>3382</v>
      </c>
      <c r="B1285" s="157">
        <v>11709</v>
      </c>
      <c r="C1285" s="32">
        <v>87636</v>
      </c>
      <c r="D1285" s="32"/>
      <c r="E1285" s="173">
        <v>110</v>
      </c>
      <c r="F1285" s="34" t="s">
        <v>2582</v>
      </c>
    </row>
    <row r="1286" spans="1:6" hidden="1" x14ac:dyDescent="0.2">
      <c r="A1286" t="s">
        <v>3537</v>
      </c>
      <c r="B1286" s="157" t="s">
        <v>5146</v>
      </c>
      <c r="C1286" s="32" t="s">
        <v>1035</v>
      </c>
      <c r="D1286" s="32"/>
      <c r="E1286" s="173">
        <v>130</v>
      </c>
      <c r="F1286" s="34" t="s">
        <v>756</v>
      </c>
    </row>
    <row r="1287" spans="1:6" hidden="1" x14ac:dyDescent="0.2">
      <c r="A1287" t="s">
        <v>3184</v>
      </c>
      <c r="B1287" s="157">
        <v>11772</v>
      </c>
      <c r="C1287" s="32" t="s">
        <v>1239</v>
      </c>
      <c r="D1287" s="32"/>
      <c r="E1287" s="173">
        <v>115</v>
      </c>
      <c r="F1287" s="34" t="s">
        <v>756</v>
      </c>
    </row>
    <row r="1288" spans="1:6" hidden="1" x14ac:dyDescent="0.2">
      <c r="A1288" t="s">
        <v>3287</v>
      </c>
      <c r="B1288" s="157">
        <v>10970</v>
      </c>
      <c r="C1288" s="32" t="s">
        <v>1028</v>
      </c>
      <c r="D1288" s="32"/>
      <c r="E1288" s="173">
        <v>230</v>
      </c>
      <c r="F1288" s="34" t="s">
        <v>756</v>
      </c>
    </row>
    <row r="1289" spans="1:6" hidden="1" x14ac:dyDescent="0.2">
      <c r="A1289" t="s">
        <v>2123</v>
      </c>
      <c r="B1289" s="157">
        <v>110</v>
      </c>
      <c r="C1289" s="32" t="s">
        <v>2454</v>
      </c>
      <c r="D1289" s="32"/>
      <c r="E1289" s="173">
        <v>10</v>
      </c>
      <c r="F1289" s="34" t="s">
        <v>2582</v>
      </c>
    </row>
    <row r="1290" spans="1:6" hidden="1" x14ac:dyDescent="0.2">
      <c r="A1290" t="s">
        <v>962</v>
      </c>
      <c r="B1290" s="157">
        <v>10109</v>
      </c>
      <c r="C1290" s="32">
        <v>84255</v>
      </c>
      <c r="D1290" s="32"/>
      <c r="E1290" s="173">
        <v>117</v>
      </c>
      <c r="F1290" s="34" t="s">
        <v>756</v>
      </c>
    </row>
    <row r="1291" spans="1:6" hidden="1" x14ac:dyDescent="0.2">
      <c r="A1291" t="s">
        <v>1190</v>
      </c>
      <c r="B1291" s="157">
        <v>10686</v>
      </c>
      <c r="C1291" s="32" t="s">
        <v>1191</v>
      </c>
      <c r="D1291" s="32"/>
      <c r="E1291" s="173">
        <v>33</v>
      </c>
      <c r="F1291" s="34" t="s">
        <v>756</v>
      </c>
    </row>
    <row r="1292" spans="1:6" hidden="1" x14ac:dyDescent="0.2">
      <c r="A1292" t="s">
        <v>1357</v>
      </c>
      <c r="B1292" s="157" t="s">
        <v>5274</v>
      </c>
      <c r="C1292" s="32" t="s">
        <v>4612</v>
      </c>
      <c r="D1292" s="32" t="s">
        <v>4162</v>
      </c>
      <c r="E1292" s="173">
        <v>166.81</v>
      </c>
      <c r="F1292" s="34" t="s">
        <v>756</v>
      </c>
    </row>
    <row r="1293" spans="1:6" hidden="1" x14ac:dyDescent="0.2">
      <c r="A1293" t="s">
        <v>2782</v>
      </c>
      <c r="B1293" s="157">
        <v>11634</v>
      </c>
      <c r="C1293" s="32">
        <v>86021</v>
      </c>
      <c r="D1293" s="32" t="s">
        <v>4043</v>
      </c>
      <c r="E1293" s="173">
        <v>18</v>
      </c>
      <c r="F1293" s="34" t="s">
        <v>2582</v>
      </c>
    </row>
    <row r="1294" spans="1:6" hidden="1" x14ac:dyDescent="0.2">
      <c r="A1294" t="s">
        <v>948</v>
      </c>
      <c r="B1294" s="157">
        <v>5438</v>
      </c>
      <c r="C1294" s="32" t="s">
        <v>1033</v>
      </c>
      <c r="D1294" s="32" t="s">
        <v>4119</v>
      </c>
      <c r="E1294" s="173">
        <v>93.36</v>
      </c>
      <c r="F1294" s="34" t="s">
        <v>756</v>
      </c>
    </row>
    <row r="1295" spans="1:6" hidden="1" x14ac:dyDescent="0.2">
      <c r="A1295" t="s">
        <v>1251</v>
      </c>
      <c r="B1295" s="157">
        <v>5440</v>
      </c>
      <c r="C1295" s="32" t="s">
        <v>1252</v>
      </c>
      <c r="D1295" s="32"/>
      <c r="E1295" s="173">
        <v>120</v>
      </c>
      <c r="F1295" s="34" t="s">
        <v>756</v>
      </c>
    </row>
    <row r="1296" spans="1:6" hidden="1" x14ac:dyDescent="0.2">
      <c r="A1296" t="s">
        <v>3334</v>
      </c>
      <c r="B1296" s="157" t="s">
        <v>4974</v>
      </c>
      <c r="C1296" s="32" t="s">
        <v>1158</v>
      </c>
      <c r="D1296" s="32"/>
      <c r="E1296" s="173">
        <v>86.990000000000009</v>
      </c>
      <c r="F1296" s="34" t="s">
        <v>756</v>
      </c>
    </row>
    <row r="1297" spans="1:6" hidden="1" x14ac:dyDescent="0.2">
      <c r="A1297" t="s">
        <v>1159</v>
      </c>
      <c r="B1297" s="157">
        <v>10593</v>
      </c>
      <c r="C1297" s="32" t="s">
        <v>1158</v>
      </c>
      <c r="D1297" s="32"/>
      <c r="E1297" s="173">
        <v>56</v>
      </c>
      <c r="F1297" s="34" t="s">
        <v>756</v>
      </c>
    </row>
    <row r="1298" spans="1:6" hidden="1" x14ac:dyDescent="0.2">
      <c r="A1298" t="s">
        <v>1157</v>
      </c>
      <c r="B1298" s="157">
        <v>10592</v>
      </c>
      <c r="C1298" s="32" t="s">
        <v>1158</v>
      </c>
      <c r="D1298" s="32"/>
      <c r="E1298" s="173">
        <v>55.44</v>
      </c>
      <c r="F1298" s="34" t="s">
        <v>756</v>
      </c>
    </row>
    <row r="1299" spans="1:6" hidden="1" x14ac:dyDescent="0.2">
      <c r="A1299" t="s">
        <v>3185</v>
      </c>
      <c r="B1299" s="157">
        <v>11874</v>
      </c>
      <c r="C1299" s="32" t="s">
        <v>4346</v>
      </c>
      <c r="D1299" s="32"/>
      <c r="E1299" s="173">
        <v>65.460000000000008</v>
      </c>
      <c r="F1299" s="34" t="s">
        <v>756</v>
      </c>
    </row>
    <row r="1300" spans="1:6" hidden="1" x14ac:dyDescent="0.2">
      <c r="A1300" t="s">
        <v>981</v>
      </c>
      <c r="B1300" s="157" t="s">
        <v>4883</v>
      </c>
      <c r="C1300" s="32" t="s">
        <v>4238</v>
      </c>
      <c r="D1300" s="32"/>
      <c r="E1300" s="173">
        <v>31</v>
      </c>
      <c r="F1300" s="34" t="s">
        <v>756</v>
      </c>
    </row>
    <row r="1301" spans="1:6" hidden="1" x14ac:dyDescent="0.2">
      <c r="A1301" t="s">
        <v>1256</v>
      </c>
      <c r="B1301" s="157">
        <v>5453</v>
      </c>
      <c r="C1301" s="32" t="s">
        <v>961</v>
      </c>
      <c r="D1301" s="32"/>
      <c r="E1301" s="173">
        <v>100</v>
      </c>
      <c r="F1301" s="34" t="s">
        <v>756</v>
      </c>
    </row>
    <row r="1302" spans="1:6" hidden="1" x14ac:dyDescent="0.2">
      <c r="A1302" t="s">
        <v>3419</v>
      </c>
      <c r="B1302" s="157" t="s">
        <v>5031</v>
      </c>
      <c r="C1302" s="32" t="s">
        <v>4281</v>
      </c>
      <c r="D1302" s="32"/>
      <c r="E1302" s="173">
        <v>117</v>
      </c>
      <c r="F1302" s="34" t="s">
        <v>756</v>
      </c>
    </row>
    <row r="1303" spans="1:6" hidden="1" x14ac:dyDescent="0.2">
      <c r="A1303" t="s">
        <v>709</v>
      </c>
      <c r="B1303" s="157" t="s">
        <v>1811</v>
      </c>
      <c r="C1303" s="180" t="s">
        <v>2400</v>
      </c>
      <c r="D1303" s="32"/>
      <c r="E1303" s="173">
        <v>25</v>
      </c>
      <c r="F1303" s="34" t="s">
        <v>2582</v>
      </c>
    </row>
    <row r="1304" spans="1:6" hidden="1" x14ac:dyDescent="0.2">
      <c r="A1304" t="s">
        <v>1359</v>
      </c>
      <c r="B1304" s="157">
        <v>7560</v>
      </c>
      <c r="C1304" s="32" t="s">
        <v>1091</v>
      </c>
      <c r="D1304" s="32"/>
      <c r="E1304" s="173">
        <v>128.85</v>
      </c>
      <c r="F1304" s="34" t="s">
        <v>756</v>
      </c>
    </row>
    <row r="1305" spans="1:6" hidden="1" x14ac:dyDescent="0.2">
      <c r="A1305" t="s">
        <v>2084</v>
      </c>
      <c r="B1305" s="157">
        <v>6144</v>
      </c>
      <c r="C1305" s="32" t="s">
        <v>2402</v>
      </c>
      <c r="D1305" s="32"/>
      <c r="E1305" s="173">
        <v>10</v>
      </c>
      <c r="F1305" s="34" t="s">
        <v>2582</v>
      </c>
    </row>
    <row r="1306" spans="1:6" hidden="1" x14ac:dyDescent="0.2">
      <c r="A1306" t="s">
        <v>297</v>
      </c>
      <c r="B1306" s="157" t="s">
        <v>1812</v>
      </c>
      <c r="C1306" s="32" t="s">
        <v>2401</v>
      </c>
      <c r="D1306" s="32"/>
      <c r="E1306" s="173">
        <v>7</v>
      </c>
      <c r="F1306" s="34" t="s">
        <v>2582</v>
      </c>
    </row>
    <row r="1307" spans="1:6" hidden="1" x14ac:dyDescent="0.2">
      <c r="A1307" t="s">
        <v>1566</v>
      </c>
      <c r="B1307" s="157">
        <v>6072</v>
      </c>
      <c r="C1307" s="32" t="s">
        <v>2403</v>
      </c>
      <c r="D1307" s="32"/>
      <c r="E1307" s="173">
        <v>15</v>
      </c>
      <c r="F1307" s="34" t="s">
        <v>2582</v>
      </c>
    </row>
    <row r="1308" spans="1:6" hidden="1" x14ac:dyDescent="0.2">
      <c r="A1308" t="s">
        <v>2085</v>
      </c>
      <c r="B1308" s="157">
        <v>16053</v>
      </c>
      <c r="C1308" s="32" t="s">
        <v>2404</v>
      </c>
      <c r="D1308" s="32"/>
      <c r="E1308" s="173">
        <v>10</v>
      </c>
      <c r="F1308" s="34" t="s">
        <v>2582</v>
      </c>
    </row>
    <row r="1309" spans="1:6" hidden="1" x14ac:dyDescent="0.2">
      <c r="A1309" t="s">
        <v>3538</v>
      </c>
      <c r="B1309" s="157" t="s">
        <v>5147</v>
      </c>
      <c r="C1309" s="32" t="s">
        <v>1039</v>
      </c>
      <c r="D1309" s="32"/>
      <c r="E1309" s="173">
        <v>783</v>
      </c>
      <c r="F1309" s="34" t="s">
        <v>756</v>
      </c>
    </row>
    <row r="1310" spans="1:6" hidden="1" x14ac:dyDescent="0.2">
      <c r="A1310" t="s">
        <v>3554</v>
      </c>
      <c r="B1310" s="157" t="s">
        <v>5162</v>
      </c>
      <c r="C1310" s="32" t="s">
        <v>1039</v>
      </c>
      <c r="D1310" s="32"/>
      <c r="E1310" s="173">
        <v>328</v>
      </c>
      <c r="F1310" s="34" t="s">
        <v>756</v>
      </c>
    </row>
    <row r="1311" spans="1:6" hidden="1" x14ac:dyDescent="0.2">
      <c r="A1311" t="s">
        <v>3420</v>
      </c>
      <c r="B1311" s="157" t="s">
        <v>5032</v>
      </c>
      <c r="C1311" s="32" t="s">
        <v>4448</v>
      </c>
      <c r="D1311" s="32"/>
      <c r="E1311" s="173">
        <v>67.319999999999993</v>
      </c>
      <c r="F1311" s="34" t="s">
        <v>756</v>
      </c>
    </row>
    <row r="1312" spans="1:6" hidden="1" x14ac:dyDescent="0.2">
      <c r="A1312" t="s">
        <v>1253</v>
      </c>
      <c r="B1312" s="157">
        <v>5449</v>
      </c>
      <c r="C1312" s="32" t="s">
        <v>961</v>
      </c>
      <c r="D1312" s="32"/>
      <c r="E1312" s="173">
        <v>38.35</v>
      </c>
      <c r="F1312" s="34" t="s">
        <v>756</v>
      </c>
    </row>
    <row r="1313" spans="1:6" hidden="1" x14ac:dyDescent="0.2">
      <c r="A1313" t="s">
        <v>1145</v>
      </c>
      <c r="B1313" s="157">
        <v>10559</v>
      </c>
      <c r="C1313" s="32" t="s">
        <v>1146</v>
      </c>
      <c r="D1313" s="32"/>
      <c r="E1313" s="173">
        <v>44</v>
      </c>
      <c r="F1313" s="34" t="s">
        <v>756</v>
      </c>
    </row>
    <row r="1314" spans="1:6" hidden="1" x14ac:dyDescent="0.2">
      <c r="A1314" t="s">
        <v>1254</v>
      </c>
      <c r="B1314" s="157">
        <v>5450</v>
      </c>
      <c r="C1314" s="32" t="s">
        <v>1255</v>
      </c>
      <c r="D1314" s="32"/>
      <c r="E1314" s="173">
        <v>219</v>
      </c>
      <c r="F1314" s="34" t="s">
        <v>756</v>
      </c>
    </row>
    <row r="1315" spans="1:6" hidden="1" x14ac:dyDescent="0.2">
      <c r="A1315" t="s">
        <v>2226</v>
      </c>
      <c r="B1315" s="157">
        <v>6145</v>
      </c>
      <c r="C1315" s="32" t="s">
        <v>2566</v>
      </c>
      <c r="D1315" s="32"/>
      <c r="E1315" s="173">
        <v>5</v>
      </c>
      <c r="F1315" s="34" t="s">
        <v>2582</v>
      </c>
    </row>
    <row r="1316" spans="1:6" hidden="1" x14ac:dyDescent="0.2">
      <c r="A1316" t="s">
        <v>2154</v>
      </c>
      <c r="B1316" s="157" t="s">
        <v>1835</v>
      </c>
      <c r="C1316" s="32" t="s">
        <v>2460</v>
      </c>
      <c r="D1316" s="32"/>
      <c r="E1316" s="173">
        <v>30</v>
      </c>
      <c r="F1316" s="34" t="s">
        <v>2582</v>
      </c>
    </row>
    <row r="1317" spans="1:6" hidden="1" x14ac:dyDescent="0.2">
      <c r="A1317" t="s">
        <v>7400</v>
      </c>
      <c r="B1317" s="157">
        <v>5997</v>
      </c>
      <c r="C1317" s="32">
        <v>36415</v>
      </c>
      <c r="D1317" s="157"/>
      <c r="E1317" s="173">
        <v>10</v>
      </c>
      <c r="F1317" s="32" t="s">
        <v>2582</v>
      </c>
    </row>
    <row r="1318" spans="1:6" hidden="1" x14ac:dyDescent="0.2">
      <c r="A1318" t="s">
        <v>3186</v>
      </c>
      <c r="B1318" s="157">
        <v>5451</v>
      </c>
      <c r="C1318" s="32" t="s">
        <v>4368</v>
      </c>
      <c r="D1318" s="32"/>
      <c r="E1318" s="173">
        <v>121.5</v>
      </c>
      <c r="F1318" s="34" t="s">
        <v>756</v>
      </c>
    </row>
    <row r="1319" spans="1:6" hidden="1" x14ac:dyDescent="0.2">
      <c r="A1319" t="s">
        <v>1344</v>
      </c>
      <c r="B1319" s="157">
        <v>10854</v>
      </c>
      <c r="C1319" s="32" t="s">
        <v>1345</v>
      </c>
      <c r="D1319" s="32"/>
      <c r="E1319" s="173">
        <v>96.91</v>
      </c>
      <c r="F1319" s="34" t="s">
        <v>756</v>
      </c>
    </row>
    <row r="1320" spans="1:6" hidden="1" x14ac:dyDescent="0.2">
      <c r="A1320" t="s">
        <v>2937</v>
      </c>
      <c r="B1320" s="157">
        <v>764</v>
      </c>
      <c r="C1320" s="32" t="s">
        <v>2557</v>
      </c>
      <c r="D1320" s="32"/>
      <c r="E1320" s="173">
        <v>30</v>
      </c>
      <c r="F1320" s="34" t="s">
        <v>2582</v>
      </c>
    </row>
    <row r="1321" spans="1:6" hidden="1" x14ac:dyDescent="0.2">
      <c r="A1321" t="s">
        <v>3736</v>
      </c>
      <c r="B1321" s="157" t="s">
        <v>5275</v>
      </c>
      <c r="C1321" s="32" t="s">
        <v>1091</v>
      </c>
      <c r="D1321" s="32"/>
      <c r="E1321" s="173">
        <v>195.26</v>
      </c>
      <c r="F1321" s="34" t="s">
        <v>756</v>
      </c>
    </row>
    <row r="1322" spans="1:6" hidden="1" x14ac:dyDescent="0.2">
      <c r="A1322" t="s">
        <v>2668</v>
      </c>
      <c r="B1322" s="157">
        <v>10747</v>
      </c>
      <c r="C1322" s="32" t="s">
        <v>4189</v>
      </c>
      <c r="D1322" s="32"/>
      <c r="E1322" s="173">
        <v>55</v>
      </c>
      <c r="F1322" s="34" t="s">
        <v>756</v>
      </c>
    </row>
    <row r="1323" spans="1:6" hidden="1" x14ac:dyDescent="0.2">
      <c r="A1323" s="238" t="s">
        <v>777</v>
      </c>
      <c r="B1323" s="157">
        <v>3034</v>
      </c>
      <c r="C1323" s="32" t="s">
        <v>2467</v>
      </c>
      <c r="D1323" s="32" t="s">
        <v>4008</v>
      </c>
      <c r="E1323" s="173">
        <v>25</v>
      </c>
      <c r="F1323" s="34" t="s">
        <v>2582</v>
      </c>
    </row>
    <row r="1324" spans="1:6" hidden="1" x14ac:dyDescent="0.2">
      <c r="A1324" t="s">
        <v>2170</v>
      </c>
      <c r="B1324" s="157">
        <v>10205</v>
      </c>
      <c r="C1324" s="32">
        <v>87651</v>
      </c>
      <c r="D1324" s="32"/>
      <c r="E1324" s="173">
        <v>50</v>
      </c>
      <c r="F1324" s="34" t="s">
        <v>2582</v>
      </c>
    </row>
    <row r="1325" spans="1:6" hidden="1" x14ac:dyDescent="0.2">
      <c r="A1325" t="s">
        <v>2155</v>
      </c>
      <c r="B1325" s="157">
        <v>11529</v>
      </c>
      <c r="C1325" s="32" t="s">
        <v>2468</v>
      </c>
      <c r="D1325" s="32"/>
      <c r="E1325" s="173">
        <v>40</v>
      </c>
      <c r="F1325" s="34" t="s">
        <v>2582</v>
      </c>
    </row>
    <row r="1326" spans="1:6" hidden="1" x14ac:dyDescent="0.2">
      <c r="A1326" t="s">
        <v>1317</v>
      </c>
      <c r="B1326" s="157">
        <v>7765</v>
      </c>
      <c r="C1326" s="32" t="s">
        <v>1318</v>
      </c>
      <c r="D1326" s="32"/>
      <c r="E1326" s="173">
        <v>39</v>
      </c>
      <c r="F1326" s="34" t="s">
        <v>756</v>
      </c>
    </row>
    <row r="1327" spans="1:6" hidden="1" x14ac:dyDescent="0.2">
      <c r="A1327" s="247" t="s">
        <v>2754</v>
      </c>
      <c r="B1327" s="157" t="s">
        <v>2587</v>
      </c>
      <c r="C1327" s="32">
        <v>86256</v>
      </c>
      <c r="D1327" s="32"/>
      <c r="E1327" s="173">
        <v>66.97</v>
      </c>
      <c r="F1327" s="34" t="s">
        <v>756</v>
      </c>
    </row>
    <row r="1328" spans="1:6" hidden="1" x14ac:dyDescent="0.2">
      <c r="A1328" t="s">
        <v>1257</v>
      </c>
      <c r="B1328" s="157">
        <v>5465</v>
      </c>
      <c r="C1328" s="32" t="s">
        <v>1239</v>
      </c>
      <c r="D1328" s="32"/>
      <c r="E1328" s="173">
        <v>47</v>
      </c>
      <c r="F1328" s="34" t="s">
        <v>756</v>
      </c>
    </row>
    <row r="1329" spans="1:6" hidden="1" x14ac:dyDescent="0.2">
      <c r="A1329" t="s">
        <v>3022</v>
      </c>
      <c r="B1329" s="157">
        <v>5468</v>
      </c>
      <c r="C1329" s="32">
        <v>83921</v>
      </c>
      <c r="D1329" s="32"/>
      <c r="E1329" s="173">
        <v>197.17</v>
      </c>
      <c r="F1329" s="34" t="s">
        <v>756</v>
      </c>
    </row>
    <row r="1330" spans="1:6" hidden="1" x14ac:dyDescent="0.2">
      <c r="A1330" t="s">
        <v>3012</v>
      </c>
      <c r="B1330" s="157">
        <v>11823</v>
      </c>
      <c r="C1330" s="32" t="s">
        <v>4289</v>
      </c>
      <c r="D1330" s="32"/>
      <c r="E1330" s="173">
        <v>595</v>
      </c>
      <c r="F1330" s="34" t="s">
        <v>756</v>
      </c>
    </row>
    <row r="1331" spans="1:6" hidden="1" x14ac:dyDescent="0.2">
      <c r="A1331" t="s">
        <v>3296</v>
      </c>
      <c r="B1331" s="157" t="s">
        <v>4947</v>
      </c>
      <c r="C1331" s="32" t="s">
        <v>4341</v>
      </c>
      <c r="D1331" s="32"/>
      <c r="E1331" s="173">
        <v>122</v>
      </c>
      <c r="F1331" s="34" t="s">
        <v>756</v>
      </c>
    </row>
    <row r="1332" spans="1:6" hidden="1" x14ac:dyDescent="0.2">
      <c r="A1332" t="s">
        <v>3432</v>
      </c>
      <c r="B1332" s="157" t="s">
        <v>5046</v>
      </c>
      <c r="C1332" s="32" t="s">
        <v>4455</v>
      </c>
      <c r="D1332" s="32"/>
      <c r="E1332" s="173">
        <v>82</v>
      </c>
      <c r="F1332" s="34" t="s">
        <v>756</v>
      </c>
    </row>
    <row r="1333" spans="1:6" hidden="1" x14ac:dyDescent="0.2">
      <c r="A1333" t="s">
        <v>2124</v>
      </c>
      <c r="B1333" s="157">
        <v>6062</v>
      </c>
      <c r="C1333" s="32" t="s">
        <v>767</v>
      </c>
      <c r="D1333" s="32"/>
      <c r="E1333" s="173">
        <v>50</v>
      </c>
      <c r="F1333" s="34" t="s">
        <v>2582</v>
      </c>
    </row>
    <row r="1334" spans="1:6" hidden="1" x14ac:dyDescent="0.2">
      <c r="A1334" t="s">
        <v>2183</v>
      </c>
      <c r="B1334" s="157">
        <v>4659</v>
      </c>
      <c r="C1334" s="32">
        <v>86780</v>
      </c>
      <c r="D1334" s="32" t="s">
        <v>4082</v>
      </c>
      <c r="E1334" s="173">
        <v>8</v>
      </c>
      <c r="F1334" s="34" t="s">
        <v>2582</v>
      </c>
    </row>
    <row r="1335" spans="1:6" hidden="1" x14ac:dyDescent="0.2">
      <c r="A1335" s="247" t="s">
        <v>2935</v>
      </c>
      <c r="B1335" s="157" t="s">
        <v>2587</v>
      </c>
      <c r="C1335" s="32">
        <v>86592</v>
      </c>
      <c r="D1335" s="32" t="s">
        <v>4083</v>
      </c>
      <c r="E1335" s="173">
        <v>6</v>
      </c>
      <c r="F1335" s="34" t="s">
        <v>2582</v>
      </c>
    </row>
    <row r="1336" spans="1:6" hidden="1" x14ac:dyDescent="0.2">
      <c r="A1336" t="s">
        <v>2113</v>
      </c>
      <c r="B1336" s="157" t="s">
        <v>5003</v>
      </c>
      <c r="C1336" s="32" t="s">
        <v>4438</v>
      </c>
      <c r="D1336" s="32" t="s">
        <v>4137</v>
      </c>
      <c r="E1336" s="173">
        <v>250</v>
      </c>
      <c r="F1336" s="34" t="s">
        <v>2582</v>
      </c>
    </row>
    <row r="1337" spans="1:6" hidden="1" x14ac:dyDescent="0.2">
      <c r="A1337" t="s">
        <v>3927</v>
      </c>
      <c r="B1337" s="157">
        <v>11595</v>
      </c>
      <c r="C1337" s="32">
        <v>81342</v>
      </c>
      <c r="D1337" s="32"/>
      <c r="E1337" s="173">
        <v>350</v>
      </c>
      <c r="F1337" s="34" t="s">
        <v>756</v>
      </c>
    </row>
    <row r="1338" spans="1:6" hidden="1" x14ac:dyDescent="0.2">
      <c r="A1338" s="238" t="s">
        <v>83</v>
      </c>
      <c r="B1338" s="157">
        <v>223</v>
      </c>
      <c r="C1338" s="32" t="s">
        <v>2439</v>
      </c>
      <c r="D1338" s="32"/>
      <c r="E1338" s="173">
        <v>150</v>
      </c>
      <c r="F1338" s="34" t="s">
        <v>2582</v>
      </c>
    </row>
    <row r="1339" spans="1:6" hidden="1" x14ac:dyDescent="0.2">
      <c r="A1339" t="s">
        <v>84</v>
      </c>
      <c r="B1339" s="157">
        <v>7286</v>
      </c>
      <c r="C1339" s="32" t="s">
        <v>2405</v>
      </c>
      <c r="D1339" s="32"/>
      <c r="E1339" s="173">
        <v>25</v>
      </c>
      <c r="F1339" s="34" t="s">
        <v>2582</v>
      </c>
    </row>
    <row r="1340" spans="1:6" hidden="1" x14ac:dyDescent="0.2">
      <c r="A1340" t="s">
        <v>2864</v>
      </c>
      <c r="B1340" s="157">
        <v>7430</v>
      </c>
      <c r="C1340" s="32" t="s">
        <v>2416</v>
      </c>
      <c r="D1340" s="32"/>
      <c r="E1340" s="173">
        <v>25</v>
      </c>
      <c r="F1340" s="34" t="s">
        <v>2582</v>
      </c>
    </row>
    <row r="1341" spans="1:6" hidden="1" x14ac:dyDescent="0.2">
      <c r="A1341" t="s">
        <v>2086</v>
      </c>
      <c r="B1341" s="157">
        <v>7221</v>
      </c>
      <c r="C1341" s="32" t="s">
        <v>2407</v>
      </c>
      <c r="D1341" s="32" t="s">
        <v>4087</v>
      </c>
      <c r="E1341" s="173">
        <v>20</v>
      </c>
      <c r="F1341" s="34" t="s">
        <v>2582</v>
      </c>
    </row>
    <row r="1342" spans="1:6" hidden="1" x14ac:dyDescent="0.2">
      <c r="A1342" t="s">
        <v>7442</v>
      </c>
      <c r="B1342" s="157">
        <v>6940</v>
      </c>
      <c r="C1342" s="32">
        <v>84439</v>
      </c>
      <c r="D1342" s="32"/>
      <c r="E1342" s="173">
        <v>25</v>
      </c>
      <c r="F1342" s="34" t="s">
        <v>2582</v>
      </c>
    </row>
    <row r="1343" spans="1:6" hidden="1" x14ac:dyDescent="0.2">
      <c r="A1343" t="s">
        <v>3357</v>
      </c>
      <c r="B1343" s="157" t="s">
        <v>4983</v>
      </c>
      <c r="C1343" s="32" t="s">
        <v>1183</v>
      </c>
      <c r="D1343" s="32"/>
      <c r="E1343" s="173">
        <v>224.88</v>
      </c>
      <c r="F1343" s="34" t="s">
        <v>756</v>
      </c>
    </row>
    <row r="1344" spans="1:6" hidden="1" x14ac:dyDescent="0.2">
      <c r="A1344" t="s">
        <v>2868</v>
      </c>
      <c r="B1344" s="157">
        <v>10860</v>
      </c>
      <c r="C1344" s="32" t="s">
        <v>4241</v>
      </c>
      <c r="D1344" s="32"/>
      <c r="E1344" s="173">
        <v>70</v>
      </c>
      <c r="F1344" s="34" t="s">
        <v>756</v>
      </c>
    </row>
    <row r="1345" spans="1:6" hidden="1" x14ac:dyDescent="0.2">
      <c r="A1345" t="s">
        <v>3728</v>
      </c>
      <c r="B1345" s="157">
        <v>11854</v>
      </c>
      <c r="C1345" s="32">
        <v>81479</v>
      </c>
      <c r="D1345" s="32"/>
      <c r="E1345" s="173">
        <v>992</v>
      </c>
      <c r="F1345" s="34" t="s">
        <v>756</v>
      </c>
    </row>
    <row r="1346" spans="1:6" hidden="1" x14ac:dyDescent="0.2">
      <c r="A1346" t="s">
        <v>3941</v>
      </c>
      <c r="B1346" s="157">
        <v>11356</v>
      </c>
      <c r="C1346" s="32" t="s">
        <v>4713</v>
      </c>
      <c r="D1346" s="32"/>
      <c r="E1346" s="173">
        <v>570.20000000000005</v>
      </c>
      <c r="F1346" s="34" t="s">
        <v>756</v>
      </c>
    </row>
    <row r="1347" spans="1:6" hidden="1" x14ac:dyDescent="0.2">
      <c r="A1347" t="s">
        <v>3539</v>
      </c>
      <c r="B1347" s="157" t="s">
        <v>5148</v>
      </c>
      <c r="C1347" s="32" t="s">
        <v>4486</v>
      </c>
      <c r="D1347" s="32"/>
      <c r="E1347" s="173">
        <v>581</v>
      </c>
      <c r="F1347" s="34" t="s">
        <v>756</v>
      </c>
    </row>
    <row r="1348" spans="1:6" hidden="1" x14ac:dyDescent="0.2">
      <c r="A1348" t="s">
        <v>3051</v>
      </c>
      <c r="B1348" s="157">
        <v>5475</v>
      </c>
      <c r="C1348" s="32" t="s">
        <v>2492</v>
      </c>
      <c r="D1348" s="32"/>
      <c r="E1348" s="173">
        <v>250</v>
      </c>
      <c r="F1348" s="34" t="s">
        <v>2582</v>
      </c>
    </row>
    <row r="1349" spans="1:6" hidden="1" x14ac:dyDescent="0.2">
      <c r="A1349" t="s">
        <v>3188</v>
      </c>
      <c r="B1349" s="157">
        <v>7455</v>
      </c>
      <c r="C1349" s="32" t="s">
        <v>2519</v>
      </c>
      <c r="D1349" s="32"/>
      <c r="E1349" s="173">
        <v>47.04</v>
      </c>
      <c r="F1349" s="34" t="s">
        <v>756</v>
      </c>
    </row>
    <row r="1350" spans="1:6" hidden="1" x14ac:dyDescent="0.2">
      <c r="A1350" t="s">
        <v>3359</v>
      </c>
      <c r="B1350" s="157" t="s">
        <v>4985</v>
      </c>
      <c r="C1350" s="32" t="s">
        <v>4366</v>
      </c>
      <c r="D1350" s="32"/>
      <c r="E1350" s="173">
        <v>425</v>
      </c>
      <c r="F1350" s="34" t="s">
        <v>756</v>
      </c>
    </row>
    <row r="1351" spans="1:6" hidden="1" x14ac:dyDescent="0.2">
      <c r="A1351" t="s">
        <v>3360</v>
      </c>
      <c r="B1351" s="157" t="s">
        <v>4986</v>
      </c>
      <c r="C1351" s="32" t="s">
        <v>4434</v>
      </c>
      <c r="D1351" s="32"/>
      <c r="E1351" s="173">
        <v>825</v>
      </c>
      <c r="F1351" s="34" t="s">
        <v>756</v>
      </c>
    </row>
    <row r="1352" spans="1:6" hidden="1" x14ac:dyDescent="0.2">
      <c r="A1352" t="s">
        <v>2986</v>
      </c>
      <c r="B1352" s="157">
        <v>81056</v>
      </c>
      <c r="C1352" s="32" t="s">
        <v>4283</v>
      </c>
      <c r="D1352" s="32"/>
      <c r="E1352" s="173">
        <v>45</v>
      </c>
      <c r="F1352" s="34" t="s">
        <v>756</v>
      </c>
    </row>
    <row r="1353" spans="1:6" hidden="1" x14ac:dyDescent="0.2">
      <c r="A1353" t="s">
        <v>1014</v>
      </c>
      <c r="B1353" s="157">
        <v>70109</v>
      </c>
      <c r="C1353" s="32" t="s">
        <v>1015</v>
      </c>
      <c r="D1353" s="32"/>
      <c r="E1353" s="173">
        <v>36</v>
      </c>
      <c r="F1353" s="34" t="s">
        <v>756</v>
      </c>
    </row>
    <row r="1354" spans="1:6" hidden="1" x14ac:dyDescent="0.2">
      <c r="A1354" t="s">
        <v>2987</v>
      </c>
      <c r="B1354" s="157">
        <v>11713</v>
      </c>
      <c r="C1354" s="32">
        <v>84402</v>
      </c>
      <c r="D1354" s="32"/>
      <c r="E1354" s="173">
        <v>58</v>
      </c>
      <c r="F1354" s="34" t="s">
        <v>756</v>
      </c>
    </row>
    <row r="1355" spans="1:6" hidden="1" x14ac:dyDescent="0.2">
      <c r="A1355" t="s">
        <v>85</v>
      </c>
      <c r="B1355" s="157" t="s">
        <v>1813</v>
      </c>
      <c r="C1355" s="32" t="s">
        <v>2408</v>
      </c>
      <c r="D1355" s="32"/>
      <c r="E1355" s="173">
        <v>30</v>
      </c>
      <c r="F1355" s="34" t="s">
        <v>2582</v>
      </c>
    </row>
    <row r="1356" spans="1:6" hidden="1" x14ac:dyDescent="0.2">
      <c r="A1356" t="s">
        <v>3566</v>
      </c>
      <c r="B1356" s="157">
        <v>11610</v>
      </c>
      <c r="C1356" s="32">
        <v>84403</v>
      </c>
      <c r="D1356" s="32"/>
      <c r="E1356" s="173">
        <v>39</v>
      </c>
      <c r="F1356" s="34" t="s">
        <v>756</v>
      </c>
    </row>
    <row r="1357" spans="1:6" hidden="1" x14ac:dyDescent="0.2">
      <c r="A1357" t="s">
        <v>2849</v>
      </c>
      <c r="B1357" s="157" t="s">
        <v>4884</v>
      </c>
      <c r="C1357" s="32" t="s">
        <v>4239</v>
      </c>
      <c r="D1357" s="32"/>
      <c r="E1357" s="173">
        <v>36</v>
      </c>
      <c r="F1357" s="34" t="s">
        <v>756</v>
      </c>
    </row>
    <row r="1358" spans="1:6" hidden="1" x14ac:dyDescent="0.2">
      <c r="A1358" t="s">
        <v>3189</v>
      </c>
      <c r="B1358" s="157">
        <v>10140</v>
      </c>
      <c r="C1358" s="32" t="s">
        <v>4239</v>
      </c>
      <c r="D1358" s="32"/>
      <c r="E1358" s="173">
        <v>45</v>
      </c>
      <c r="F1358" s="34" t="s">
        <v>756</v>
      </c>
    </row>
    <row r="1359" spans="1:6" hidden="1" x14ac:dyDescent="0.2">
      <c r="A1359" t="s">
        <v>3522</v>
      </c>
      <c r="B1359" s="157" t="s">
        <v>5134</v>
      </c>
      <c r="C1359" s="32" t="s">
        <v>4481</v>
      </c>
      <c r="D1359" s="32"/>
      <c r="E1359" s="173">
        <v>63</v>
      </c>
      <c r="F1359" s="34" t="s">
        <v>756</v>
      </c>
    </row>
    <row r="1360" spans="1:6" hidden="1" x14ac:dyDescent="0.2">
      <c r="A1360" t="s">
        <v>3190</v>
      </c>
      <c r="B1360" s="157">
        <v>10413</v>
      </c>
      <c r="C1360" s="32" t="s">
        <v>1070</v>
      </c>
      <c r="D1360" s="32"/>
      <c r="E1360" s="173">
        <v>38</v>
      </c>
      <c r="F1360" s="34" t="s">
        <v>756</v>
      </c>
    </row>
    <row r="1361" spans="1:6" hidden="1" x14ac:dyDescent="0.2">
      <c r="A1361" t="s">
        <v>3433</v>
      </c>
      <c r="B1361" s="157" t="s">
        <v>5047</v>
      </c>
      <c r="C1361" s="32" t="s">
        <v>1089</v>
      </c>
      <c r="D1361" s="32"/>
      <c r="E1361" s="173">
        <v>46.44</v>
      </c>
      <c r="F1361" s="34" t="s">
        <v>756</v>
      </c>
    </row>
    <row r="1362" spans="1:6" hidden="1" x14ac:dyDescent="0.2">
      <c r="A1362" t="s">
        <v>3434</v>
      </c>
      <c r="B1362" s="157" t="s">
        <v>5048</v>
      </c>
      <c r="C1362" s="32" t="s">
        <v>1089</v>
      </c>
      <c r="D1362" s="32"/>
      <c r="E1362" s="173">
        <v>46.44</v>
      </c>
      <c r="F1362" s="34" t="s">
        <v>756</v>
      </c>
    </row>
    <row r="1363" spans="1:6" hidden="1" x14ac:dyDescent="0.2">
      <c r="A1363" t="s">
        <v>299</v>
      </c>
      <c r="B1363" s="157">
        <v>6750</v>
      </c>
      <c r="C1363" s="32" t="s">
        <v>2409</v>
      </c>
      <c r="D1363" s="32"/>
      <c r="E1363" s="173">
        <v>25</v>
      </c>
      <c r="F1363" s="34" t="s">
        <v>2582</v>
      </c>
    </row>
    <row r="1364" spans="1:6" hidden="1" x14ac:dyDescent="0.2">
      <c r="A1364" t="s">
        <v>3435</v>
      </c>
      <c r="B1364" s="157" t="s">
        <v>5049</v>
      </c>
      <c r="C1364" s="32" t="s">
        <v>4364</v>
      </c>
      <c r="D1364" s="32"/>
      <c r="E1364" s="173">
        <v>100</v>
      </c>
      <c r="F1364" s="34" t="s">
        <v>756</v>
      </c>
    </row>
    <row r="1365" spans="1:6" hidden="1" x14ac:dyDescent="0.2">
      <c r="A1365" t="s">
        <v>3783</v>
      </c>
      <c r="B1365" s="157" t="s">
        <v>5305</v>
      </c>
      <c r="C1365" s="32" t="s">
        <v>2313</v>
      </c>
      <c r="D1365" s="32"/>
      <c r="E1365" s="173">
        <v>305</v>
      </c>
      <c r="F1365" s="34" t="s">
        <v>756</v>
      </c>
    </row>
    <row r="1366" spans="1:6" hidden="1" x14ac:dyDescent="0.2">
      <c r="A1366" t="s">
        <v>3692</v>
      </c>
      <c r="B1366" s="157">
        <v>11720</v>
      </c>
      <c r="C1366" s="32">
        <v>83520</v>
      </c>
      <c r="D1366" s="32"/>
      <c r="E1366" s="173">
        <v>118.5</v>
      </c>
      <c r="F1366" s="34" t="s">
        <v>756</v>
      </c>
    </row>
    <row r="1367" spans="1:6" hidden="1" x14ac:dyDescent="0.2">
      <c r="A1367" t="s">
        <v>2730</v>
      </c>
      <c r="B1367" s="157">
        <v>546</v>
      </c>
      <c r="C1367" s="32" t="s">
        <v>2433</v>
      </c>
      <c r="D1367" s="32"/>
      <c r="E1367" s="173">
        <v>8</v>
      </c>
      <c r="F1367" s="34" t="s">
        <v>2582</v>
      </c>
    </row>
    <row r="1368" spans="1:6" hidden="1" x14ac:dyDescent="0.2">
      <c r="A1368" t="s">
        <v>3436</v>
      </c>
      <c r="B1368" s="157" t="s">
        <v>5050</v>
      </c>
      <c r="C1368" s="32" t="s">
        <v>4456</v>
      </c>
      <c r="D1368" s="32"/>
      <c r="E1368" s="173">
        <v>51.230000000000004</v>
      </c>
      <c r="F1368" s="34" t="s">
        <v>756</v>
      </c>
    </row>
    <row r="1369" spans="1:6" hidden="1" x14ac:dyDescent="0.2">
      <c r="A1369" t="s">
        <v>2844</v>
      </c>
      <c r="B1369" s="157" t="s">
        <v>1814</v>
      </c>
      <c r="C1369" s="32" t="s">
        <v>2410</v>
      </c>
      <c r="D1369" s="32"/>
      <c r="E1369" s="173">
        <v>25</v>
      </c>
      <c r="F1369" s="34" t="s">
        <v>2582</v>
      </c>
    </row>
    <row r="1370" spans="1:6" hidden="1" x14ac:dyDescent="0.2">
      <c r="A1370" t="s">
        <v>3309</v>
      </c>
      <c r="B1370" s="157" t="s">
        <v>4956</v>
      </c>
      <c r="C1370" s="32" t="s">
        <v>4424</v>
      </c>
      <c r="D1370" s="32"/>
      <c r="E1370" s="173">
        <v>64.150000000000006</v>
      </c>
      <c r="F1370" s="34" t="s">
        <v>756</v>
      </c>
    </row>
    <row r="1371" spans="1:6" hidden="1" x14ac:dyDescent="0.2">
      <c r="A1371" t="s">
        <v>3192</v>
      </c>
      <c r="B1371" s="157">
        <v>10504</v>
      </c>
      <c r="C1371" s="32" t="s">
        <v>4370</v>
      </c>
      <c r="D1371" s="32"/>
      <c r="E1371" s="173">
        <v>40.090000000000003</v>
      </c>
      <c r="F1371" s="34" t="s">
        <v>756</v>
      </c>
    </row>
    <row r="1372" spans="1:6" hidden="1" x14ac:dyDescent="0.2">
      <c r="A1372" t="s">
        <v>2862</v>
      </c>
      <c r="B1372" s="157">
        <v>7027</v>
      </c>
      <c r="C1372" s="32" t="s">
        <v>2411</v>
      </c>
      <c r="D1372" s="32"/>
      <c r="E1372" s="173">
        <v>25</v>
      </c>
      <c r="F1372" s="34" t="s">
        <v>2582</v>
      </c>
    </row>
    <row r="1373" spans="1:6" hidden="1" x14ac:dyDescent="0.2">
      <c r="A1373" t="s">
        <v>2975</v>
      </c>
      <c r="B1373" s="157">
        <v>7086</v>
      </c>
      <c r="C1373" s="32" t="s">
        <v>2406</v>
      </c>
      <c r="D1373" s="32"/>
      <c r="E1373" s="173">
        <v>52</v>
      </c>
      <c r="F1373" s="34" t="s">
        <v>756</v>
      </c>
    </row>
    <row r="1374" spans="1:6" hidden="1" x14ac:dyDescent="0.2">
      <c r="A1374" t="s">
        <v>3454</v>
      </c>
      <c r="B1374" s="157" t="s">
        <v>5063</v>
      </c>
      <c r="C1374" s="32" t="s">
        <v>4468</v>
      </c>
      <c r="D1374" s="32"/>
      <c r="E1374" s="173">
        <v>94</v>
      </c>
      <c r="F1374" s="34" t="s">
        <v>756</v>
      </c>
    </row>
    <row r="1375" spans="1:6" hidden="1" x14ac:dyDescent="0.2">
      <c r="A1375" t="s">
        <v>3455</v>
      </c>
      <c r="B1375" s="157" t="s">
        <v>5064</v>
      </c>
      <c r="C1375" s="32" t="s">
        <v>4469</v>
      </c>
      <c r="D1375" s="32"/>
      <c r="E1375" s="173">
        <v>347.71</v>
      </c>
      <c r="F1375" s="34" t="s">
        <v>756</v>
      </c>
    </row>
    <row r="1376" spans="1:6" hidden="1" x14ac:dyDescent="0.2">
      <c r="A1376" t="s">
        <v>3288</v>
      </c>
      <c r="B1376" s="157">
        <v>10974</v>
      </c>
      <c r="C1376" s="32" t="s">
        <v>4267</v>
      </c>
      <c r="D1376" s="32"/>
      <c r="E1376" s="173">
        <v>84.06</v>
      </c>
      <c r="F1376" s="34" t="s">
        <v>756</v>
      </c>
    </row>
    <row r="1377" spans="1:6" hidden="1" x14ac:dyDescent="0.2">
      <c r="A1377" s="247" t="s">
        <v>2750</v>
      </c>
      <c r="B1377" s="157">
        <v>10027</v>
      </c>
      <c r="C1377" s="32">
        <v>83516</v>
      </c>
      <c r="D1377" s="32"/>
      <c r="E1377" s="173">
        <v>20</v>
      </c>
      <c r="F1377" s="34" t="s">
        <v>2582</v>
      </c>
    </row>
    <row r="1378" spans="1:6" hidden="1" x14ac:dyDescent="0.2">
      <c r="A1378" s="247" t="s">
        <v>2751</v>
      </c>
      <c r="B1378" s="157">
        <v>1255</v>
      </c>
      <c r="C1378" s="32">
        <v>83516</v>
      </c>
      <c r="D1378" s="32"/>
      <c r="E1378" s="173">
        <v>20</v>
      </c>
      <c r="F1378" s="34" t="s">
        <v>2582</v>
      </c>
    </row>
    <row r="1379" spans="1:6" hidden="1" x14ac:dyDescent="0.2">
      <c r="A1379" t="s">
        <v>3193</v>
      </c>
      <c r="B1379" s="157">
        <v>10514</v>
      </c>
      <c r="C1379" s="32" t="s">
        <v>1089</v>
      </c>
      <c r="D1379" s="32"/>
      <c r="E1379" s="173">
        <v>146</v>
      </c>
      <c r="F1379" s="34" t="s">
        <v>756</v>
      </c>
    </row>
    <row r="1380" spans="1:6" hidden="1" x14ac:dyDescent="0.2">
      <c r="A1380" t="s">
        <v>3308</v>
      </c>
      <c r="B1380" s="157" t="s">
        <v>4955</v>
      </c>
      <c r="C1380" s="32" t="s">
        <v>961</v>
      </c>
      <c r="D1380" s="32"/>
      <c r="E1380" s="173">
        <v>108</v>
      </c>
      <c r="F1380" s="34" t="s">
        <v>756</v>
      </c>
    </row>
    <row r="1381" spans="1:6" hidden="1" x14ac:dyDescent="0.2">
      <c r="A1381" t="s">
        <v>3555</v>
      </c>
      <c r="B1381" s="157" t="s">
        <v>5163</v>
      </c>
      <c r="C1381" s="32" t="s">
        <v>4495</v>
      </c>
      <c r="D1381" s="32"/>
      <c r="E1381" s="173">
        <v>1021.82</v>
      </c>
      <c r="F1381" s="34" t="s">
        <v>756</v>
      </c>
    </row>
    <row r="1382" spans="1:6" hidden="1" x14ac:dyDescent="0.2">
      <c r="A1382" t="s">
        <v>3540</v>
      </c>
      <c r="B1382" s="157" t="s">
        <v>5149</v>
      </c>
      <c r="C1382" s="32" t="s">
        <v>4487</v>
      </c>
      <c r="D1382" s="32"/>
      <c r="E1382" s="173">
        <v>1371.42</v>
      </c>
      <c r="F1382" s="34" t="s">
        <v>756</v>
      </c>
    </row>
    <row r="1383" spans="1:6" hidden="1" x14ac:dyDescent="0.2">
      <c r="A1383" t="s">
        <v>2835</v>
      </c>
      <c r="B1383" s="157" t="s">
        <v>1815</v>
      </c>
      <c r="C1383" s="32" t="s">
        <v>2412</v>
      </c>
      <c r="D1383" s="32"/>
      <c r="E1383" s="173">
        <v>25</v>
      </c>
      <c r="F1383" s="34" t="s">
        <v>2582</v>
      </c>
    </row>
    <row r="1384" spans="1:6" hidden="1" x14ac:dyDescent="0.2">
      <c r="A1384" t="s">
        <v>2834</v>
      </c>
      <c r="B1384" s="157" t="s">
        <v>1816</v>
      </c>
      <c r="C1384" s="32" t="s">
        <v>2412</v>
      </c>
      <c r="D1384" s="236" t="s">
        <v>2601</v>
      </c>
      <c r="E1384" s="173">
        <v>25</v>
      </c>
      <c r="F1384" s="34" t="s">
        <v>2582</v>
      </c>
    </row>
    <row r="1385" spans="1:6" hidden="1" x14ac:dyDescent="0.2">
      <c r="A1385" t="s">
        <v>2089</v>
      </c>
      <c r="B1385" s="157">
        <v>3141</v>
      </c>
      <c r="C1385" s="32" t="s">
        <v>2412</v>
      </c>
      <c r="D1385" s="32"/>
      <c r="E1385" s="173">
        <v>25</v>
      </c>
      <c r="F1385" s="34" t="s">
        <v>2582</v>
      </c>
    </row>
    <row r="1386" spans="1:6" hidden="1" x14ac:dyDescent="0.2">
      <c r="A1386" t="s">
        <v>3437</v>
      </c>
      <c r="B1386" s="157" t="s">
        <v>5051</v>
      </c>
      <c r="C1386" s="32" t="s">
        <v>4457</v>
      </c>
      <c r="D1386" s="32"/>
      <c r="E1386" s="173">
        <v>366.2</v>
      </c>
      <c r="F1386" s="34" t="s">
        <v>756</v>
      </c>
    </row>
    <row r="1387" spans="1:6" hidden="1" x14ac:dyDescent="0.2">
      <c r="A1387" s="238" t="s">
        <v>3747</v>
      </c>
      <c r="B1387" s="157" t="s">
        <v>5283</v>
      </c>
      <c r="C1387" s="32" t="s">
        <v>4391</v>
      </c>
      <c r="D1387" s="32"/>
      <c r="E1387" s="173">
        <v>119.58</v>
      </c>
      <c r="F1387" s="34" t="s">
        <v>756</v>
      </c>
    </row>
    <row r="1388" spans="1:6" hidden="1" x14ac:dyDescent="0.2">
      <c r="A1388" t="s">
        <v>727</v>
      </c>
      <c r="B1388" s="157">
        <v>70390</v>
      </c>
      <c r="C1388" s="32" t="s">
        <v>2413</v>
      </c>
      <c r="D1388" s="32"/>
      <c r="E1388" s="173">
        <v>25</v>
      </c>
      <c r="F1388" s="34" t="s">
        <v>2582</v>
      </c>
    </row>
    <row r="1389" spans="1:6" hidden="1" x14ac:dyDescent="0.2">
      <c r="A1389" t="s">
        <v>2198</v>
      </c>
      <c r="B1389" s="157" t="s">
        <v>1864</v>
      </c>
      <c r="C1389" s="32" t="s">
        <v>2529</v>
      </c>
      <c r="D1389" s="32"/>
      <c r="E1389" s="173">
        <v>20</v>
      </c>
      <c r="F1389" s="34" t="s">
        <v>2582</v>
      </c>
    </row>
    <row r="1390" spans="1:6" hidden="1" x14ac:dyDescent="0.2">
      <c r="A1390" t="s">
        <v>2090</v>
      </c>
      <c r="B1390" s="157">
        <v>6045</v>
      </c>
      <c r="C1390" s="32" t="s">
        <v>2414</v>
      </c>
      <c r="D1390" s="32"/>
      <c r="E1390" s="173">
        <v>7</v>
      </c>
      <c r="F1390" s="34" t="s">
        <v>2582</v>
      </c>
    </row>
    <row r="1391" spans="1:6" hidden="1" x14ac:dyDescent="0.2">
      <c r="A1391" t="s">
        <v>2920</v>
      </c>
      <c r="B1391" s="157">
        <v>11387</v>
      </c>
      <c r="C1391" s="32" t="s">
        <v>1239</v>
      </c>
      <c r="D1391" s="32"/>
      <c r="E1391" s="173">
        <v>175.68</v>
      </c>
      <c r="F1391" s="34" t="s">
        <v>756</v>
      </c>
    </row>
    <row r="1392" spans="1:6" hidden="1" x14ac:dyDescent="0.2">
      <c r="A1392" t="s">
        <v>3356</v>
      </c>
      <c r="B1392" s="157" t="s">
        <v>4982</v>
      </c>
      <c r="C1392" s="32" t="s">
        <v>1239</v>
      </c>
      <c r="D1392" s="32"/>
      <c r="E1392" s="173">
        <v>170.29</v>
      </c>
      <c r="F1392" s="34" t="s">
        <v>756</v>
      </c>
    </row>
    <row r="1393" spans="1:6" hidden="1" x14ac:dyDescent="0.2">
      <c r="A1393" t="s">
        <v>2971</v>
      </c>
      <c r="B1393" s="157">
        <v>6608</v>
      </c>
      <c r="C1393" s="32" t="s">
        <v>4275</v>
      </c>
      <c r="D1393" s="32"/>
      <c r="E1393" s="173">
        <v>541</v>
      </c>
      <c r="F1393" s="34" t="s">
        <v>756</v>
      </c>
    </row>
    <row r="1394" spans="1:6" hidden="1" x14ac:dyDescent="0.2">
      <c r="A1394" t="s">
        <v>3793</v>
      </c>
      <c r="B1394" s="157" t="s">
        <v>5313</v>
      </c>
      <c r="C1394" s="32" t="s">
        <v>4635</v>
      </c>
      <c r="D1394" s="32"/>
      <c r="E1394" s="173">
        <v>541</v>
      </c>
      <c r="F1394" s="34" t="s">
        <v>756</v>
      </c>
    </row>
    <row r="1395" spans="1:6" hidden="1" x14ac:dyDescent="0.2">
      <c r="A1395" t="s">
        <v>3785</v>
      </c>
      <c r="B1395" s="157" t="s">
        <v>5306</v>
      </c>
      <c r="C1395" s="32" t="s">
        <v>4633</v>
      </c>
      <c r="D1395" s="32"/>
      <c r="E1395" s="173">
        <v>211</v>
      </c>
      <c r="F1395" s="34" t="s">
        <v>756</v>
      </c>
    </row>
    <row r="1396" spans="1:6" hidden="1" x14ac:dyDescent="0.2">
      <c r="A1396" t="s">
        <v>2184</v>
      </c>
      <c r="B1396" s="157">
        <v>4809</v>
      </c>
      <c r="C1396" s="32">
        <v>86778</v>
      </c>
      <c r="D1396" s="32"/>
      <c r="E1396" s="173">
        <v>15</v>
      </c>
      <c r="F1396" s="34" t="s">
        <v>2582</v>
      </c>
    </row>
    <row r="1397" spans="1:6" hidden="1" x14ac:dyDescent="0.2">
      <c r="A1397" t="s">
        <v>3786</v>
      </c>
      <c r="B1397" s="157" t="s">
        <v>5307</v>
      </c>
      <c r="C1397" s="32" t="s">
        <v>2508</v>
      </c>
      <c r="D1397" s="32"/>
      <c r="E1397" s="173">
        <v>195</v>
      </c>
      <c r="F1397" s="34" t="s">
        <v>756</v>
      </c>
    </row>
    <row r="1398" spans="1:6" hidden="1" x14ac:dyDescent="0.2">
      <c r="A1398" t="s">
        <v>3792</v>
      </c>
      <c r="B1398" s="157">
        <v>11774</v>
      </c>
      <c r="C1398" s="32">
        <v>87799</v>
      </c>
      <c r="D1398" s="32"/>
      <c r="E1398" s="173">
        <v>150</v>
      </c>
      <c r="F1398" s="34" t="s">
        <v>756</v>
      </c>
    </row>
    <row r="1399" spans="1:6" hidden="1" x14ac:dyDescent="0.2">
      <c r="A1399" t="s">
        <v>3894</v>
      </c>
      <c r="B1399" s="157" t="s">
        <v>5380</v>
      </c>
      <c r="C1399" s="32">
        <v>87799</v>
      </c>
      <c r="D1399" s="32"/>
      <c r="E1399" s="173">
        <v>150</v>
      </c>
      <c r="F1399" s="34" t="s">
        <v>756</v>
      </c>
    </row>
    <row r="1400" spans="1:6" hidden="1" x14ac:dyDescent="0.2">
      <c r="A1400" t="s">
        <v>3372</v>
      </c>
      <c r="B1400" s="157" t="s">
        <v>4998</v>
      </c>
      <c r="C1400" s="32" t="s">
        <v>1041</v>
      </c>
      <c r="D1400" s="32"/>
      <c r="E1400" s="173">
        <v>150</v>
      </c>
      <c r="F1400" s="34" t="s">
        <v>756</v>
      </c>
    </row>
    <row r="1401" spans="1:6" hidden="1" x14ac:dyDescent="0.2">
      <c r="A1401" s="238" t="s">
        <v>3373</v>
      </c>
      <c r="B1401" s="157" t="s">
        <v>4999</v>
      </c>
      <c r="C1401" s="32" t="s">
        <v>1041</v>
      </c>
      <c r="D1401" s="32"/>
      <c r="E1401" s="173">
        <v>150</v>
      </c>
      <c r="F1401" s="34" t="s">
        <v>756</v>
      </c>
    </row>
    <row r="1402" spans="1:6" hidden="1" x14ac:dyDescent="0.2">
      <c r="A1402" t="s">
        <v>3374</v>
      </c>
      <c r="B1402" s="157" t="s">
        <v>5000</v>
      </c>
      <c r="C1402" s="32" t="s">
        <v>1041</v>
      </c>
      <c r="D1402" s="32"/>
      <c r="E1402" s="173">
        <v>150</v>
      </c>
      <c r="F1402" s="34" t="s">
        <v>756</v>
      </c>
    </row>
    <row r="1403" spans="1:6" hidden="1" x14ac:dyDescent="0.2">
      <c r="A1403" t="s">
        <v>3375</v>
      </c>
      <c r="B1403" s="157" t="s">
        <v>5001</v>
      </c>
      <c r="C1403" s="32" t="s">
        <v>1041</v>
      </c>
      <c r="D1403" s="32"/>
      <c r="E1403" s="173">
        <v>150</v>
      </c>
      <c r="F1403" s="34" t="s">
        <v>756</v>
      </c>
    </row>
    <row r="1404" spans="1:6" hidden="1" x14ac:dyDescent="0.2">
      <c r="A1404" t="s">
        <v>3194</v>
      </c>
      <c r="B1404" s="157">
        <v>6615</v>
      </c>
      <c r="C1404" s="32" t="s">
        <v>1043</v>
      </c>
      <c r="D1404" s="32"/>
      <c r="E1404" s="173">
        <v>110.45</v>
      </c>
      <c r="F1404" s="34" t="s">
        <v>756</v>
      </c>
    </row>
    <row r="1405" spans="1:6" hidden="1" x14ac:dyDescent="0.2">
      <c r="A1405" t="s">
        <v>2911</v>
      </c>
      <c r="B1405" s="157">
        <v>6616</v>
      </c>
      <c r="C1405" s="32" t="s">
        <v>4260</v>
      </c>
      <c r="D1405" s="32"/>
      <c r="E1405" s="173">
        <v>195</v>
      </c>
      <c r="F1405" s="34" t="s">
        <v>756</v>
      </c>
    </row>
    <row r="1406" spans="1:6" hidden="1" x14ac:dyDescent="0.2">
      <c r="A1406" t="s">
        <v>3787</v>
      </c>
      <c r="B1406" s="157" t="s">
        <v>5308</v>
      </c>
      <c r="C1406" s="32" t="s">
        <v>4260</v>
      </c>
      <c r="D1406" s="32"/>
      <c r="E1406" s="173">
        <v>190</v>
      </c>
      <c r="F1406" s="34" t="s">
        <v>756</v>
      </c>
    </row>
    <row r="1407" spans="1:6" hidden="1" x14ac:dyDescent="0.2">
      <c r="A1407" t="s">
        <v>3788</v>
      </c>
      <c r="B1407" s="157" t="s">
        <v>5309</v>
      </c>
      <c r="C1407" s="32" t="s">
        <v>4260</v>
      </c>
      <c r="D1407" s="32"/>
      <c r="E1407" s="173">
        <v>211</v>
      </c>
      <c r="F1407" s="34" t="s">
        <v>756</v>
      </c>
    </row>
    <row r="1408" spans="1:6" hidden="1" x14ac:dyDescent="0.2">
      <c r="A1408" t="s">
        <v>2185</v>
      </c>
      <c r="B1408" s="157">
        <v>4552</v>
      </c>
      <c r="C1408" s="32">
        <v>86777</v>
      </c>
      <c r="D1408" s="32"/>
      <c r="E1408" s="173">
        <v>15</v>
      </c>
      <c r="F1408" s="34" t="s">
        <v>2582</v>
      </c>
    </row>
    <row r="1409" spans="1:6" hidden="1" x14ac:dyDescent="0.2">
      <c r="A1409" t="s">
        <v>2756</v>
      </c>
      <c r="B1409" s="157" t="s">
        <v>4730</v>
      </c>
      <c r="C1409" s="32">
        <v>86778</v>
      </c>
      <c r="D1409" s="32" t="s">
        <v>4036</v>
      </c>
      <c r="E1409" s="173">
        <v>200</v>
      </c>
      <c r="F1409" s="34" t="s">
        <v>756</v>
      </c>
    </row>
    <row r="1410" spans="1:6" hidden="1" x14ac:dyDescent="0.2">
      <c r="A1410" t="s">
        <v>3789</v>
      </c>
      <c r="B1410" s="157" t="s">
        <v>5310</v>
      </c>
      <c r="C1410" s="32" t="s">
        <v>2507</v>
      </c>
      <c r="D1410" s="32"/>
      <c r="E1410" s="173">
        <v>190</v>
      </c>
      <c r="F1410" s="34" t="s">
        <v>756</v>
      </c>
    </row>
    <row r="1411" spans="1:6" hidden="1" x14ac:dyDescent="0.2">
      <c r="A1411" t="s">
        <v>3790</v>
      </c>
      <c r="B1411" s="157" t="s">
        <v>5311</v>
      </c>
      <c r="C1411" s="32" t="s">
        <v>4634</v>
      </c>
      <c r="D1411" s="32"/>
      <c r="E1411" s="173">
        <v>541</v>
      </c>
      <c r="F1411" s="34" t="s">
        <v>756</v>
      </c>
    </row>
    <row r="1412" spans="1:6" hidden="1" x14ac:dyDescent="0.2">
      <c r="A1412" t="s">
        <v>3277</v>
      </c>
      <c r="B1412" s="157">
        <v>10868</v>
      </c>
      <c r="C1412" s="32" t="s">
        <v>4413</v>
      </c>
      <c r="D1412" s="32"/>
      <c r="E1412" s="173">
        <v>39.880000000000003</v>
      </c>
      <c r="F1412" s="34" t="s">
        <v>756</v>
      </c>
    </row>
    <row r="1413" spans="1:6" hidden="1" x14ac:dyDescent="0.2">
      <c r="A1413" s="247" t="s">
        <v>3278</v>
      </c>
      <c r="B1413" s="157" t="s">
        <v>2587</v>
      </c>
      <c r="C1413" s="32">
        <v>80373</v>
      </c>
      <c r="D1413" s="32"/>
      <c r="E1413" s="173">
        <v>63.83</v>
      </c>
      <c r="F1413" s="34" t="s">
        <v>756</v>
      </c>
    </row>
    <row r="1414" spans="1:6" hidden="1" x14ac:dyDescent="0.2">
      <c r="A1414" t="s">
        <v>3256</v>
      </c>
      <c r="B1414" s="157">
        <v>11638</v>
      </c>
      <c r="C1414" s="32">
        <v>80373</v>
      </c>
      <c r="D1414" s="32"/>
      <c r="E1414" s="173">
        <v>104</v>
      </c>
      <c r="F1414" s="34" t="s">
        <v>756</v>
      </c>
    </row>
    <row r="1415" spans="1:6" hidden="1" x14ac:dyDescent="0.2">
      <c r="A1415" t="s">
        <v>300</v>
      </c>
      <c r="B1415" s="157" t="s">
        <v>1818</v>
      </c>
      <c r="C1415" s="32">
        <v>84466</v>
      </c>
      <c r="D1415" s="32"/>
      <c r="E1415" s="173">
        <v>20</v>
      </c>
      <c r="F1415" s="34" t="s">
        <v>2582</v>
      </c>
    </row>
    <row r="1416" spans="1:6" hidden="1" x14ac:dyDescent="0.2">
      <c r="A1416" t="s">
        <v>3195</v>
      </c>
      <c r="B1416" s="157">
        <v>11873</v>
      </c>
      <c r="C1416" s="32" t="s">
        <v>1039</v>
      </c>
      <c r="D1416" s="32"/>
      <c r="E1416" s="173">
        <v>155.19999999999999</v>
      </c>
      <c r="F1416" s="34" t="s">
        <v>756</v>
      </c>
    </row>
    <row r="1417" spans="1:6" hidden="1" x14ac:dyDescent="0.2">
      <c r="A1417" t="s">
        <v>3196</v>
      </c>
      <c r="B1417" s="157">
        <v>11875</v>
      </c>
      <c r="C1417" s="32" t="s">
        <v>4371</v>
      </c>
      <c r="D1417" s="32"/>
      <c r="E1417" s="173">
        <v>55</v>
      </c>
      <c r="F1417" s="34" t="s">
        <v>756</v>
      </c>
    </row>
    <row r="1418" spans="1:6" hidden="1" x14ac:dyDescent="0.2">
      <c r="A1418" t="s">
        <v>3279</v>
      </c>
      <c r="B1418" s="157">
        <v>11525</v>
      </c>
      <c r="C1418" s="32" t="s">
        <v>4414</v>
      </c>
      <c r="D1418" s="32" t="s">
        <v>4129</v>
      </c>
      <c r="E1418" s="173">
        <v>41</v>
      </c>
      <c r="F1418" s="34" t="s">
        <v>756</v>
      </c>
    </row>
    <row r="1419" spans="1:6" hidden="1" x14ac:dyDescent="0.2">
      <c r="A1419" t="s">
        <v>986</v>
      </c>
      <c r="B1419" s="157">
        <v>10595</v>
      </c>
      <c r="C1419" s="32" t="s">
        <v>4372</v>
      </c>
      <c r="D1419" s="32"/>
      <c r="E1419" s="173">
        <v>119.9</v>
      </c>
      <c r="F1419" s="34" t="s">
        <v>756</v>
      </c>
    </row>
    <row r="1420" spans="1:6" hidden="1" x14ac:dyDescent="0.2">
      <c r="A1420" s="7" t="s">
        <v>2880</v>
      </c>
      <c r="B1420" s="157">
        <v>3109</v>
      </c>
      <c r="C1420" s="32" t="s">
        <v>2469</v>
      </c>
      <c r="D1420" s="32" t="s">
        <v>4070</v>
      </c>
      <c r="E1420" s="173">
        <v>80</v>
      </c>
      <c r="F1420" s="34" t="s">
        <v>2582</v>
      </c>
    </row>
    <row r="1421" spans="1:6" hidden="1" x14ac:dyDescent="0.2">
      <c r="A1421" t="s">
        <v>2891</v>
      </c>
      <c r="B1421" s="157">
        <v>11828</v>
      </c>
      <c r="C1421" s="32">
        <v>87661</v>
      </c>
      <c r="D1421" s="32"/>
      <c r="E1421" s="173">
        <v>50</v>
      </c>
      <c r="F1421" s="34" t="s">
        <v>2582</v>
      </c>
    </row>
    <row r="1422" spans="1:6" hidden="1" x14ac:dyDescent="0.2">
      <c r="A1422" t="s">
        <v>2091</v>
      </c>
      <c r="B1422" s="157" t="s">
        <v>1819</v>
      </c>
      <c r="C1422" s="32" t="s">
        <v>2313</v>
      </c>
      <c r="D1422" s="32"/>
      <c r="E1422" s="173">
        <v>25</v>
      </c>
      <c r="F1422" s="34" t="s">
        <v>2582</v>
      </c>
    </row>
    <row r="1423" spans="1:6" hidden="1" x14ac:dyDescent="0.2">
      <c r="A1423" t="s">
        <v>2978</v>
      </c>
      <c r="B1423" s="157">
        <v>11975</v>
      </c>
      <c r="C1423" s="32">
        <v>84478</v>
      </c>
      <c r="D1423" s="32"/>
      <c r="E1423" s="173">
        <v>56.760000000000005</v>
      </c>
      <c r="F1423" s="34" t="s">
        <v>756</v>
      </c>
    </row>
    <row r="1424" spans="1:6" hidden="1" x14ac:dyDescent="0.2">
      <c r="A1424" t="s">
        <v>2092</v>
      </c>
      <c r="B1424" s="157" t="s">
        <v>1820</v>
      </c>
      <c r="C1424" s="32" t="s">
        <v>2415</v>
      </c>
      <c r="D1424" s="32"/>
      <c r="E1424" s="173">
        <v>10</v>
      </c>
      <c r="F1424" s="34" t="s">
        <v>2582</v>
      </c>
    </row>
    <row r="1425" spans="1:6" hidden="1" x14ac:dyDescent="0.2">
      <c r="A1425" t="s">
        <v>86</v>
      </c>
      <c r="B1425" s="157" t="s">
        <v>1821</v>
      </c>
      <c r="C1425" s="32" t="s">
        <v>2415</v>
      </c>
      <c r="D1425" s="32"/>
      <c r="E1425" s="173">
        <v>7</v>
      </c>
      <c r="F1425" s="34" t="s">
        <v>2582</v>
      </c>
    </row>
    <row r="1426" spans="1:6" hidden="1" x14ac:dyDescent="0.2">
      <c r="A1426" t="s">
        <v>2602</v>
      </c>
      <c r="B1426" s="157">
        <v>7031</v>
      </c>
      <c r="C1426" s="32" t="s">
        <v>1282</v>
      </c>
      <c r="D1426" s="32"/>
      <c r="E1426" s="173">
        <v>41</v>
      </c>
      <c r="F1426" s="34" t="s">
        <v>756</v>
      </c>
    </row>
    <row r="1427" spans="1:6" hidden="1" x14ac:dyDescent="0.2">
      <c r="A1427" t="s">
        <v>1104</v>
      </c>
      <c r="B1427" s="157">
        <v>10476</v>
      </c>
      <c r="C1427" s="32" t="s">
        <v>1043</v>
      </c>
      <c r="D1427" s="32"/>
      <c r="E1427" s="173">
        <v>155.19999999999999</v>
      </c>
      <c r="F1427" s="34" t="s">
        <v>756</v>
      </c>
    </row>
    <row r="1428" spans="1:6" hidden="1" x14ac:dyDescent="0.2">
      <c r="A1428" t="s">
        <v>2945</v>
      </c>
      <c r="B1428" s="157">
        <v>6956</v>
      </c>
      <c r="C1428" s="32" t="s">
        <v>2417</v>
      </c>
      <c r="D1428" s="32" t="s">
        <v>4085</v>
      </c>
      <c r="E1428" s="173">
        <v>15</v>
      </c>
      <c r="F1428" s="34" t="s">
        <v>2582</v>
      </c>
    </row>
    <row r="1429" spans="1:6" hidden="1" x14ac:dyDescent="0.2">
      <c r="A1429" t="s">
        <v>3421</v>
      </c>
      <c r="B1429" s="157" t="s">
        <v>5033</v>
      </c>
      <c r="C1429" s="32" t="s">
        <v>1260</v>
      </c>
      <c r="D1429" s="32" t="s">
        <v>4146</v>
      </c>
      <c r="E1429" s="173">
        <v>45</v>
      </c>
      <c r="F1429" s="34" t="s">
        <v>756</v>
      </c>
    </row>
    <row r="1430" spans="1:6" hidden="1" x14ac:dyDescent="0.2">
      <c r="A1430" t="s">
        <v>3422</v>
      </c>
      <c r="B1430" s="157" t="s">
        <v>5034</v>
      </c>
      <c r="C1430" s="32" t="s">
        <v>1260</v>
      </c>
      <c r="D1430" s="32" t="s">
        <v>4146</v>
      </c>
      <c r="E1430" s="173">
        <v>42.39</v>
      </c>
      <c r="F1430" s="34" t="s">
        <v>756</v>
      </c>
    </row>
    <row r="1431" spans="1:6" hidden="1" x14ac:dyDescent="0.2">
      <c r="A1431" t="s">
        <v>1016</v>
      </c>
      <c r="B1431" s="157" t="s">
        <v>5035</v>
      </c>
      <c r="C1431" s="32" t="s">
        <v>1039</v>
      </c>
      <c r="D1431" s="32"/>
      <c r="E1431" s="173">
        <v>50</v>
      </c>
      <c r="F1431" s="34" t="s">
        <v>756</v>
      </c>
    </row>
    <row r="1432" spans="1:6" hidden="1" x14ac:dyDescent="0.2">
      <c r="A1432" t="s">
        <v>3748</v>
      </c>
      <c r="B1432" s="157" t="s">
        <v>5284</v>
      </c>
      <c r="C1432" s="32" t="s">
        <v>1304</v>
      </c>
      <c r="D1432" s="32"/>
      <c r="E1432" s="173">
        <v>242.51</v>
      </c>
      <c r="F1432" s="34" t="s">
        <v>756</v>
      </c>
    </row>
    <row r="1433" spans="1:6" hidden="1" x14ac:dyDescent="0.2">
      <c r="A1433" t="s">
        <v>3749</v>
      </c>
      <c r="B1433" s="157" t="s">
        <v>5285</v>
      </c>
      <c r="C1433" s="32" t="s">
        <v>1304</v>
      </c>
      <c r="D1433" s="32"/>
      <c r="E1433" s="173">
        <v>399</v>
      </c>
      <c r="F1433" s="34" t="s">
        <v>756</v>
      </c>
    </row>
    <row r="1434" spans="1:6" hidden="1" x14ac:dyDescent="0.2">
      <c r="A1434" t="s">
        <v>2093</v>
      </c>
      <c r="B1434" s="157">
        <v>7339</v>
      </c>
      <c r="C1434" s="32" t="s">
        <v>2418</v>
      </c>
      <c r="D1434" s="32"/>
      <c r="E1434" s="173">
        <v>25</v>
      </c>
      <c r="F1434" s="34" t="s">
        <v>2582</v>
      </c>
    </row>
    <row r="1435" spans="1:6" hidden="1" x14ac:dyDescent="0.2">
      <c r="A1435" t="s">
        <v>2094</v>
      </c>
      <c r="B1435" s="157">
        <v>10078</v>
      </c>
      <c r="C1435" s="32" t="s">
        <v>2419</v>
      </c>
      <c r="D1435" s="32"/>
      <c r="E1435" s="173">
        <v>25</v>
      </c>
      <c r="F1435" s="34" t="s">
        <v>2582</v>
      </c>
    </row>
    <row r="1436" spans="1:6" hidden="1" x14ac:dyDescent="0.2">
      <c r="A1436" s="247" t="s">
        <v>2863</v>
      </c>
      <c r="B1436" s="157">
        <v>6940</v>
      </c>
      <c r="C1436" s="32" t="s">
        <v>2406</v>
      </c>
      <c r="D1436" s="32"/>
      <c r="E1436" s="173">
        <v>25</v>
      </c>
      <c r="F1436" s="34" t="s">
        <v>2582</v>
      </c>
    </row>
    <row r="1437" spans="1:6" hidden="1" x14ac:dyDescent="0.2">
      <c r="A1437" t="s">
        <v>972</v>
      </c>
      <c r="B1437" s="157" t="s">
        <v>5036</v>
      </c>
      <c r="C1437" s="32" t="s">
        <v>1039</v>
      </c>
      <c r="D1437" s="32"/>
      <c r="E1437" s="173">
        <v>56</v>
      </c>
      <c r="F1437" s="34" t="s">
        <v>756</v>
      </c>
    </row>
    <row r="1438" spans="1:6" hidden="1" x14ac:dyDescent="0.2">
      <c r="A1438" t="s">
        <v>3930</v>
      </c>
      <c r="B1438" s="157">
        <v>43647</v>
      </c>
      <c r="C1438" s="32">
        <v>84443</v>
      </c>
      <c r="D1438" s="32"/>
      <c r="E1438" s="173">
        <v>25</v>
      </c>
      <c r="F1438" s="34" t="s">
        <v>2582</v>
      </c>
    </row>
    <row r="1439" spans="1:6" hidden="1" x14ac:dyDescent="0.2">
      <c r="A1439" t="s">
        <v>3423</v>
      </c>
      <c r="B1439" s="157" t="s">
        <v>5037</v>
      </c>
      <c r="C1439" s="32" t="s">
        <v>1039</v>
      </c>
      <c r="D1439" s="32"/>
      <c r="E1439" s="173">
        <v>104.05</v>
      </c>
      <c r="F1439" s="34" t="s">
        <v>756</v>
      </c>
    </row>
    <row r="1440" spans="1:6" hidden="1" x14ac:dyDescent="0.2">
      <c r="A1440" s="238" t="s">
        <v>1873</v>
      </c>
      <c r="B1440" s="157">
        <v>1311</v>
      </c>
      <c r="C1440" s="32" t="s">
        <v>2249</v>
      </c>
      <c r="D1440" s="32" t="s">
        <v>4106</v>
      </c>
      <c r="E1440" s="173">
        <v>125</v>
      </c>
      <c r="F1440" s="34" t="s">
        <v>2582</v>
      </c>
    </row>
    <row r="1441" spans="1:6" hidden="1" x14ac:dyDescent="0.2">
      <c r="A1441" t="s">
        <v>3280</v>
      </c>
      <c r="B1441" s="157">
        <v>10386</v>
      </c>
      <c r="C1441" s="32" t="s">
        <v>1067</v>
      </c>
      <c r="D1441" s="32" t="s">
        <v>4130</v>
      </c>
      <c r="E1441" s="173">
        <v>55</v>
      </c>
      <c r="F1441" s="34" t="s">
        <v>756</v>
      </c>
    </row>
    <row r="1442" spans="1:6" hidden="1" x14ac:dyDescent="0.2">
      <c r="A1442" t="s">
        <v>3438</v>
      </c>
      <c r="B1442" s="157" t="s">
        <v>5052</v>
      </c>
      <c r="C1442" s="32" t="s">
        <v>4458</v>
      </c>
      <c r="D1442" s="32"/>
      <c r="E1442" s="173">
        <v>68.47999999999999</v>
      </c>
      <c r="F1442" s="34" t="s">
        <v>756</v>
      </c>
    </row>
    <row r="1443" spans="1:6" hidden="1" x14ac:dyDescent="0.2">
      <c r="A1443" t="s">
        <v>3291</v>
      </c>
      <c r="B1443" s="157" t="s">
        <v>4945</v>
      </c>
      <c r="C1443" s="32" t="s">
        <v>4417</v>
      </c>
      <c r="D1443" s="32"/>
      <c r="E1443" s="173">
        <v>80.8</v>
      </c>
      <c r="F1443" s="34" t="s">
        <v>756</v>
      </c>
    </row>
    <row r="1444" spans="1:6" hidden="1" x14ac:dyDescent="0.2">
      <c r="A1444" t="s">
        <v>2095</v>
      </c>
      <c r="B1444" s="157" t="s">
        <v>1822</v>
      </c>
      <c r="C1444" s="32" t="s">
        <v>2279</v>
      </c>
      <c r="D1444" s="32"/>
      <c r="E1444" s="173">
        <v>10</v>
      </c>
      <c r="F1444" s="34" t="s">
        <v>2582</v>
      </c>
    </row>
    <row r="1445" spans="1:6" hidden="1" x14ac:dyDescent="0.2">
      <c r="A1445" t="s">
        <v>2096</v>
      </c>
      <c r="B1445" s="157">
        <v>10044</v>
      </c>
      <c r="C1445" s="32">
        <v>84545</v>
      </c>
      <c r="D1445" s="32"/>
      <c r="E1445" s="173">
        <v>20</v>
      </c>
      <c r="F1445" s="34" t="s">
        <v>2582</v>
      </c>
    </row>
    <row r="1446" spans="1:6" hidden="1" x14ac:dyDescent="0.2">
      <c r="A1446" t="s">
        <v>2097</v>
      </c>
      <c r="B1446" s="157">
        <v>6108</v>
      </c>
      <c r="C1446" s="32" t="s">
        <v>2420</v>
      </c>
      <c r="D1446" s="32"/>
      <c r="E1446" s="173">
        <v>10</v>
      </c>
      <c r="F1446" s="34" t="s">
        <v>2582</v>
      </c>
    </row>
    <row r="1447" spans="1:6" hidden="1" x14ac:dyDescent="0.2">
      <c r="A1447" t="s">
        <v>3740</v>
      </c>
      <c r="B1447" s="157" t="s">
        <v>5278</v>
      </c>
      <c r="C1447" s="32" t="s">
        <v>4615</v>
      </c>
      <c r="D1447" s="32"/>
      <c r="E1447" s="173">
        <v>170.79</v>
      </c>
      <c r="F1447" s="34" t="s">
        <v>756</v>
      </c>
    </row>
    <row r="1448" spans="1:6" hidden="1" x14ac:dyDescent="0.2">
      <c r="A1448" t="s">
        <v>2098</v>
      </c>
      <c r="B1448" s="157" t="s">
        <v>1823</v>
      </c>
      <c r="C1448" s="32" t="s">
        <v>2421</v>
      </c>
      <c r="D1448" s="32"/>
      <c r="E1448" s="173">
        <v>10</v>
      </c>
      <c r="F1448" s="34" t="s">
        <v>2582</v>
      </c>
    </row>
    <row r="1449" spans="1:6" hidden="1" x14ac:dyDescent="0.2">
      <c r="A1449" t="s">
        <v>87</v>
      </c>
      <c r="B1449" s="157" t="s">
        <v>1824</v>
      </c>
      <c r="C1449" s="32" t="s">
        <v>2397</v>
      </c>
      <c r="D1449" s="32"/>
      <c r="E1449" s="173">
        <v>7</v>
      </c>
      <c r="F1449" s="34" t="s">
        <v>2582</v>
      </c>
    </row>
    <row r="1450" spans="1:6" hidden="1" x14ac:dyDescent="0.2">
      <c r="A1450" t="s">
        <v>1573</v>
      </c>
      <c r="B1450" s="157">
        <v>6114</v>
      </c>
      <c r="C1450" s="32" t="s">
        <v>2422</v>
      </c>
      <c r="D1450" s="32"/>
      <c r="E1450" s="173">
        <v>15</v>
      </c>
      <c r="F1450" s="34" t="s">
        <v>2582</v>
      </c>
    </row>
    <row r="1451" spans="1:6" hidden="1" x14ac:dyDescent="0.2">
      <c r="A1451" t="s">
        <v>2099</v>
      </c>
      <c r="B1451" s="157">
        <v>6686</v>
      </c>
      <c r="C1451" s="32" t="s">
        <v>2421</v>
      </c>
      <c r="D1451" s="32"/>
      <c r="E1451" s="173">
        <v>10</v>
      </c>
      <c r="F1451" s="34" t="s">
        <v>2582</v>
      </c>
    </row>
    <row r="1452" spans="1:6" hidden="1" x14ac:dyDescent="0.2">
      <c r="A1452" t="s">
        <v>2227</v>
      </c>
      <c r="B1452" s="157">
        <v>299</v>
      </c>
      <c r="C1452" s="32" t="s">
        <v>2567</v>
      </c>
      <c r="D1452" s="32"/>
      <c r="E1452" s="173">
        <v>10</v>
      </c>
      <c r="F1452" s="34" t="s">
        <v>2582</v>
      </c>
    </row>
    <row r="1453" spans="1:6" hidden="1" x14ac:dyDescent="0.2">
      <c r="A1453" t="s">
        <v>131</v>
      </c>
      <c r="B1453" s="157">
        <v>302</v>
      </c>
      <c r="C1453" s="32">
        <v>81001</v>
      </c>
      <c r="D1453" s="32"/>
      <c r="E1453" s="173">
        <v>10</v>
      </c>
      <c r="F1453" s="34" t="s">
        <v>2582</v>
      </c>
    </row>
    <row r="1454" spans="1:6" hidden="1" x14ac:dyDescent="0.2">
      <c r="A1454" t="s">
        <v>301</v>
      </c>
      <c r="B1454" s="157">
        <v>301</v>
      </c>
      <c r="C1454" s="32" t="s">
        <v>2568</v>
      </c>
      <c r="D1454" s="32"/>
      <c r="E1454" s="173">
        <v>8</v>
      </c>
      <c r="F1454" s="34" t="s">
        <v>2582</v>
      </c>
    </row>
    <row r="1455" spans="1:6" hidden="1" x14ac:dyDescent="0.2">
      <c r="A1455" t="s">
        <v>2228</v>
      </c>
      <c r="B1455" s="157">
        <v>307</v>
      </c>
      <c r="C1455" s="32" t="s">
        <v>2569</v>
      </c>
      <c r="D1455" s="32"/>
      <c r="E1455" s="173">
        <v>10</v>
      </c>
      <c r="F1455" s="34" t="s">
        <v>2582</v>
      </c>
    </row>
    <row r="1456" spans="1:6" hidden="1" x14ac:dyDescent="0.2">
      <c r="A1456" t="s">
        <v>775</v>
      </c>
      <c r="B1456" s="157">
        <v>3037</v>
      </c>
      <c r="C1456" s="32">
        <v>87086</v>
      </c>
      <c r="D1456" s="32" t="s">
        <v>4013</v>
      </c>
      <c r="E1456" s="173">
        <v>20</v>
      </c>
      <c r="F1456" s="34" t="s">
        <v>2582</v>
      </c>
    </row>
    <row r="1457" spans="1:6" hidden="1" x14ac:dyDescent="0.2">
      <c r="A1457" t="s">
        <v>3933</v>
      </c>
      <c r="B1457" s="157">
        <v>11600</v>
      </c>
      <c r="C1457" s="32" t="s">
        <v>4709</v>
      </c>
      <c r="D1457" s="32"/>
      <c r="E1457" s="173">
        <v>205.31</v>
      </c>
      <c r="F1457" s="34" t="s">
        <v>756</v>
      </c>
    </row>
    <row r="1458" spans="1:6" hidden="1" x14ac:dyDescent="0.2">
      <c r="A1458" t="s">
        <v>994</v>
      </c>
      <c r="B1458" s="157" t="s">
        <v>5038</v>
      </c>
      <c r="C1458" s="32" t="s">
        <v>4437</v>
      </c>
      <c r="D1458" s="32"/>
      <c r="E1458" s="173">
        <v>110.45</v>
      </c>
      <c r="F1458" s="34" t="s">
        <v>756</v>
      </c>
    </row>
    <row r="1459" spans="1:6" hidden="1" x14ac:dyDescent="0.2">
      <c r="A1459" t="s">
        <v>3756</v>
      </c>
      <c r="B1459" s="157">
        <v>11543</v>
      </c>
      <c r="C1459" s="32" t="s">
        <v>1363</v>
      </c>
      <c r="D1459" s="32"/>
      <c r="E1459" s="173">
        <v>310</v>
      </c>
      <c r="F1459" s="34" t="s">
        <v>756</v>
      </c>
    </row>
    <row r="1460" spans="1:6" hidden="1" x14ac:dyDescent="0.2">
      <c r="A1460" t="s">
        <v>302</v>
      </c>
      <c r="B1460" s="157">
        <v>6755</v>
      </c>
      <c r="C1460" s="32" t="s">
        <v>2423</v>
      </c>
      <c r="D1460" s="32"/>
      <c r="E1460" s="173">
        <v>25</v>
      </c>
      <c r="F1460" s="34" t="s">
        <v>2582</v>
      </c>
    </row>
    <row r="1461" spans="1:6" hidden="1" x14ac:dyDescent="0.2">
      <c r="A1461" t="s">
        <v>3425</v>
      </c>
      <c r="B1461" s="157" t="s">
        <v>5039</v>
      </c>
      <c r="C1461" s="32" t="s">
        <v>4450</v>
      </c>
      <c r="D1461" s="32"/>
      <c r="E1461" s="173">
        <v>82.43</v>
      </c>
      <c r="F1461" s="34" t="s">
        <v>756</v>
      </c>
    </row>
    <row r="1462" spans="1:6" hidden="1" x14ac:dyDescent="0.2">
      <c r="A1462" t="s">
        <v>2828</v>
      </c>
      <c r="B1462" s="157" t="s">
        <v>1825</v>
      </c>
      <c r="C1462" s="32" t="s">
        <v>2424</v>
      </c>
      <c r="D1462" s="32"/>
      <c r="E1462" s="173">
        <v>25</v>
      </c>
      <c r="F1462" s="34" t="s">
        <v>2582</v>
      </c>
    </row>
    <row r="1463" spans="1:6" hidden="1" x14ac:dyDescent="0.2">
      <c r="A1463" t="s">
        <v>2827</v>
      </c>
      <c r="B1463" s="157" t="s">
        <v>1826</v>
      </c>
      <c r="C1463" s="32" t="s">
        <v>2424</v>
      </c>
      <c r="D1463" s="32"/>
      <c r="E1463" s="173">
        <v>25</v>
      </c>
      <c r="F1463" s="34" t="s">
        <v>2582</v>
      </c>
    </row>
    <row r="1464" spans="1:6" hidden="1" x14ac:dyDescent="0.2">
      <c r="A1464" t="s">
        <v>2100</v>
      </c>
      <c r="B1464" s="157" t="s">
        <v>1827</v>
      </c>
      <c r="C1464" s="32" t="s">
        <v>2424</v>
      </c>
      <c r="D1464" s="32"/>
      <c r="E1464" s="173">
        <v>25</v>
      </c>
      <c r="F1464" s="34" t="s">
        <v>2582</v>
      </c>
    </row>
    <row r="1465" spans="1:6" hidden="1" x14ac:dyDescent="0.2">
      <c r="A1465" t="s">
        <v>2101</v>
      </c>
      <c r="B1465" s="157" t="s">
        <v>1828</v>
      </c>
      <c r="C1465" s="32" t="s">
        <v>2424</v>
      </c>
      <c r="D1465" s="32"/>
      <c r="E1465" s="173">
        <v>25</v>
      </c>
      <c r="F1465" s="34" t="s">
        <v>2582</v>
      </c>
    </row>
    <row r="1466" spans="1:6" hidden="1" x14ac:dyDescent="0.2">
      <c r="A1466" t="s">
        <v>2841</v>
      </c>
      <c r="B1466" s="157">
        <v>11840</v>
      </c>
      <c r="C1466" s="32">
        <v>84545</v>
      </c>
      <c r="D1466" s="32" t="s">
        <v>4059</v>
      </c>
      <c r="E1466" s="173">
        <v>40.840000000000003</v>
      </c>
      <c r="F1466" s="34" t="s">
        <v>756</v>
      </c>
    </row>
    <row r="1467" spans="1:6" hidden="1" x14ac:dyDescent="0.2">
      <c r="A1467" t="s">
        <v>2840</v>
      </c>
      <c r="B1467" s="157">
        <v>11841</v>
      </c>
      <c r="C1467" s="32" t="s">
        <v>4237</v>
      </c>
      <c r="D1467" s="32"/>
      <c r="E1467" s="173">
        <v>56.370000000000005</v>
      </c>
      <c r="F1467" s="34" t="s">
        <v>756</v>
      </c>
    </row>
    <row r="1468" spans="1:6" hidden="1" x14ac:dyDescent="0.2">
      <c r="A1468" t="s">
        <v>747</v>
      </c>
      <c r="B1468" s="157" t="s">
        <v>1851</v>
      </c>
      <c r="C1468" s="32">
        <v>86787</v>
      </c>
      <c r="D1468" s="32"/>
      <c r="E1468" s="173">
        <v>15</v>
      </c>
      <c r="F1468" s="34" t="s">
        <v>2582</v>
      </c>
    </row>
    <row r="1469" spans="1:6" hidden="1" x14ac:dyDescent="0.2">
      <c r="A1469" t="s">
        <v>748</v>
      </c>
      <c r="B1469" s="157">
        <v>4965</v>
      </c>
      <c r="C1469" s="32" t="s">
        <v>2579</v>
      </c>
      <c r="D1469" s="32"/>
      <c r="E1469" s="173">
        <v>40</v>
      </c>
      <c r="F1469" s="34" t="s">
        <v>2582</v>
      </c>
    </row>
    <row r="1470" spans="1:6" hidden="1" x14ac:dyDescent="0.2">
      <c r="A1470" t="s">
        <v>303</v>
      </c>
      <c r="B1470" s="157">
        <v>6663</v>
      </c>
      <c r="C1470" s="32" t="s">
        <v>1043</v>
      </c>
      <c r="D1470" s="32"/>
      <c r="E1470" s="173">
        <v>94</v>
      </c>
      <c r="F1470" s="34" t="s">
        <v>756</v>
      </c>
    </row>
    <row r="1471" spans="1:6" hidden="1" x14ac:dyDescent="0.2">
      <c r="A1471" s="7" t="s">
        <v>2757</v>
      </c>
      <c r="B1471" s="157" t="s">
        <v>4731</v>
      </c>
      <c r="C1471" s="32">
        <v>86787</v>
      </c>
      <c r="D1471" s="32"/>
      <c r="E1471" s="173">
        <v>34</v>
      </c>
      <c r="F1471" s="34" t="s">
        <v>756</v>
      </c>
    </row>
    <row r="1472" spans="1:6" hidden="1" x14ac:dyDescent="0.2">
      <c r="A1472" t="s">
        <v>3907</v>
      </c>
      <c r="B1472" s="157" t="s">
        <v>5393</v>
      </c>
      <c r="C1472" s="32">
        <v>87799</v>
      </c>
      <c r="D1472" s="32"/>
      <c r="E1472" s="173">
        <v>150</v>
      </c>
      <c r="F1472" s="34" t="s">
        <v>756</v>
      </c>
    </row>
    <row r="1473" spans="1:6" hidden="1" x14ac:dyDescent="0.2">
      <c r="A1473" t="s">
        <v>2950</v>
      </c>
      <c r="B1473" s="157">
        <v>51</v>
      </c>
      <c r="C1473" s="32" t="s">
        <v>2509</v>
      </c>
      <c r="D1473" s="32"/>
      <c r="E1473" s="173">
        <v>39.47</v>
      </c>
      <c r="F1473" s="34" t="s">
        <v>756</v>
      </c>
    </row>
    <row r="1474" spans="1:6" hidden="1" x14ac:dyDescent="0.2">
      <c r="A1474" t="s">
        <v>3248</v>
      </c>
      <c r="B1474" s="157">
        <v>6668</v>
      </c>
      <c r="C1474" s="32" t="s">
        <v>2509</v>
      </c>
      <c r="D1474" s="32"/>
      <c r="E1474" s="173">
        <v>39.47</v>
      </c>
      <c r="F1474" s="34" t="s">
        <v>756</v>
      </c>
    </row>
    <row r="1475" spans="1:6" hidden="1" x14ac:dyDescent="0.2">
      <c r="A1475" t="s">
        <v>3556</v>
      </c>
      <c r="B1475" s="157" t="s">
        <v>5164</v>
      </c>
      <c r="C1475" s="32">
        <v>83520</v>
      </c>
      <c r="D1475" s="32"/>
      <c r="E1475" s="173">
        <v>420.97</v>
      </c>
      <c r="F1475" s="34" t="s">
        <v>756</v>
      </c>
    </row>
    <row r="1476" spans="1:6" hidden="1" x14ac:dyDescent="0.2">
      <c r="A1476" t="s">
        <v>2956</v>
      </c>
      <c r="B1476" s="157">
        <v>10112</v>
      </c>
      <c r="C1476" s="32">
        <v>83520</v>
      </c>
      <c r="D1476" s="32"/>
      <c r="E1476" s="173">
        <v>110</v>
      </c>
      <c r="F1476" s="34" t="s">
        <v>756</v>
      </c>
    </row>
    <row r="1477" spans="1:6" hidden="1" x14ac:dyDescent="0.2">
      <c r="A1477" t="s">
        <v>1137</v>
      </c>
      <c r="B1477" s="157">
        <v>10547</v>
      </c>
      <c r="C1477" s="32" t="s">
        <v>1138</v>
      </c>
      <c r="D1477" s="32"/>
      <c r="E1477" s="173">
        <v>60.48</v>
      </c>
      <c r="F1477" s="34" t="s">
        <v>756</v>
      </c>
    </row>
    <row r="1478" spans="1:6" hidden="1" x14ac:dyDescent="0.2">
      <c r="A1478" t="s">
        <v>304</v>
      </c>
      <c r="B1478" s="157">
        <v>4758</v>
      </c>
      <c r="C1478" s="32" t="s">
        <v>4222</v>
      </c>
      <c r="D1478" s="32"/>
      <c r="E1478" s="173">
        <v>6</v>
      </c>
      <c r="F1478" s="34" t="s">
        <v>2582</v>
      </c>
    </row>
    <row r="1479" spans="1:6" hidden="1" x14ac:dyDescent="0.2">
      <c r="A1479" t="s">
        <v>3714</v>
      </c>
      <c r="B1479" s="157">
        <v>11871</v>
      </c>
      <c r="C1479" s="32">
        <v>81490</v>
      </c>
      <c r="D1479" s="32"/>
      <c r="E1479" s="173">
        <v>1014</v>
      </c>
      <c r="F1479" s="34" t="s">
        <v>756</v>
      </c>
    </row>
    <row r="1480" spans="1:6" hidden="1" x14ac:dyDescent="0.2">
      <c r="A1480" t="s">
        <v>1366</v>
      </c>
      <c r="B1480" s="157" t="s">
        <v>5286</v>
      </c>
      <c r="C1480" s="32" t="s">
        <v>1367</v>
      </c>
      <c r="D1480" s="32"/>
      <c r="E1480" s="173">
        <v>332.1</v>
      </c>
      <c r="F1480" s="34" t="s">
        <v>756</v>
      </c>
    </row>
    <row r="1481" spans="1:6" hidden="1" x14ac:dyDescent="0.2">
      <c r="A1481" t="s">
        <v>2220</v>
      </c>
      <c r="B1481" s="157">
        <v>378</v>
      </c>
      <c r="C1481" s="32" t="s">
        <v>4322</v>
      </c>
      <c r="D1481" s="32"/>
      <c r="E1481" s="173">
        <v>250</v>
      </c>
      <c r="F1481" s="34" t="s">
        <v>2582</v>
      </c>
    </row>
    <row r="1482" spans="1:6" hidden="1" x14ac:dyDescent="0.2">
      <c r="A1482" t="s">
        <v>995</v>
      </c>
      <c r="B1482" s="157">
        <v>10681</v>
      </c>
      <c r="C1482" s="32">
        <v>82726</v>
      </c>
      <c r="D1482" s="32"/>
      <c r="E1482" s="173">
        <v>137.72</v>
      </c>
      <c r="F1482" s="34" t="s">
        <v>756</v>
      </c>
    </row>
    <row r="1483" spans="1:6" hidden="1" x14ac:dyDescent="0.2">
      <c r="A1483" t="s">
        <v>776</v>
      </c>
      <c r="B1483" s="157">
        <v>4900</v>
      </c>
      <c r="C1483" s="32" t="s">
        <v>4263</v>
      </c>
      <c r="D1483" s="32"/>
      <c r="E1483" s="173">
        <v>60</v>
      </c>
      <c r="F1483" s="34" t="s">
        <v>2582</v>
      </c>
    </row>
    <row r="1484" spans="1:6" hidden="1" x14ac:dyDescent="0.2">
      <c r="A1484" t="s">
        <v>7395</v>
      </c>
      <c r="B1484" s="157">
        <v>11810</v>
      </c>
      <c r="C1484" s="32">
        <v>85810</v>
      </c>
      <c r="D1484" s="32"/>
      <c r="E1484" s="173">
        <v>35.49</v>
      </c>
      <c r="F1484" s="34" t="s">
        <v>756</v>
      </c>
    </row>
    <row r="1485" spans="1:6" hidden="1" x14ac:dyDescent="0.2">
      <c r="A1485" t="s">
        <v>2710</v>
      </c>
      <c r="B1485" s="157">
        <v>10429</v>
      </c>
      <c r="C1485" s="32" t="s">
        <v>4210</v>
      </c>
      <c r="D1485" s="32"/>
      <c r="E1485" s="173">
        <v>32</v>
      </c>
      <c r="F1485" s="34" t="s">
        <v>756</v>
      </c>
    </row>
    <row r="1486" spans="1:6" hidden="1" x14ac:dyDescent="0.2">
      <c r="A1486" t="s">
        <v>2712</v>
      </c>
      <c r="B1486" s="157">
        <v>7993</v>
      </c>
      <c r="C1486" s="32" t="s">
        <v>4212</v>
      </c>
      <c r="D1486" s="32"/>
      <c r="E1486" s="173">
        <v>34</v>
      </c>
      <c r="F1486" s="34" t="s">
        <v>756</v>
      </c>
    </row>
    <row r="1487" spans="1:6" hidden="1" x14ac:dyDescent="0.2">
      <c r="A1487" s="7" t="s">
        <v>1084</v>
      </c>
      <c r="B1487" s="157">
        <v>10434</v>
      </c>
      <c r="C1487" s="32" t="s">
        <v>1085</v>
      </c>
      <c r="D1487" s="32"/>
      <c r="E1487" s="173">
        <v>45.230000000000004</v>
      </c>
      <c r="F1487" s="34" t="s">
        <v>756</v>
      </c>
    </row>
    <row r="1488" spans="1:6" hidden="1" x14ac:dyDescent="0.2">
      <c r="A1488" t="s">
        <v>306</v>
      </c>
      <c r="B1488" s="157" t="s">
        <v>1829</v>
      </c>
      <c r="C1488" s="32" t="s">
        <v>2425</v>
      </c>
      <c r="D1488" s="32"/>
      <c r="E1488" s="173">
        <v>20</v>
      </c>
      <c r="F1488" s="34" t="s">
        <v>2582</v>
      </c>
    </row>
    <row r="1489" spans="1:6" hidden="1" x14ac:dyDescent="0.2">
      <c r="A1489" t="s">
        <v>1149</v>
      </c>
      <c r="B1489" s="157">
        <v>10561</v>
      </c>
      <c r="C1489" s="32" t="s">
        <v>1150</v>
      </c>
      <c r="D1489" s="32"/>
      <c r="E1489" s="173">
        <v>64.849999999999994</v>
      </c>
      <c r="F1489" s="34" t="s">
        <v>756</v>
      </c>
    </row>
    <row r="1490" spans="1:6" hidden="1" x14ac:dyDescent="0.2">
      <c r="A1490" t="s">
        <v>980</v>
      </c>
      <c r="B1490" s="157">
        <v>10508</v>
      </c>
      <c r="C1490" s="32">
        <v>84591</v>
      </c>
      <c r="D1490" s="32"/>
      <c r="E1490" s="173">
        <v>72.16</v>
      </c>
      <c r="F1490" s="34" t="s">
        <v>756</v>
      </c>
    </row>
    <row r="1491" spans="1:6" hidden="1" x14ac:dyDescent="0.2">
      <c r="A1491" t="s">
        <v>1323</v>
      </c>
      <c r="B1491" s="157">
        <v>7801</v>
      </c>
      <c r="C1491" s="32" t="s">
        <v>1324</v>
      </c>
      <c r="D1491" s="32"/>
      <c r="E1491" s="173">
        <v>32</v>
      </c>
      <c r="F1491" s="34" t="s">
        <v>756</v>
      </c>
    </row>
    <row r="1492" spans="1:6" hidden="1" x14ac:dyDescent="0.2">
      <c r="A1492" t="s">
        <v>3447</v>
      </c>
      <c r="B1492" s="157">
        <v>10822</v>
      </c>
      <c r="C1492" s="32" t="s">
        <v>4465</v>
      </c>
      <c r="D1492" s="32"/>
      <c r="E1492" s="173">
        <v>130</v>
      </c>
      <c r="F1492" s="34" t="s">
        <v>756</v>
      </c>
    </row>
    <row r="1493" spans="1:6" hidden="1" x14ac:dyDescent="0.2">
      <c r="A1493" t="s">
        <v>2946</v>
      </c>
      <c r="B1493" s="157">
        <v>7766</v>
      </c>
      <c r="C1493" s="32" t="s">
        <v>4268</v>
      </c>
      <c r="D1493" s="32"/>
      <c r="E1493" s="173">
        <v>46</v>
      </c>
      <c r="F1493" s="34" t="s">
        <v>756</v>
      </c>
    </row>
    <row r="1494" spans="1:6" hidden="1" x14ac:dyDescent="0.2">
      <c r="A1494" t="s">
        <v>2599</v>
      </c>
      <c r="B1494" s="157">
        <v>11663</v>
      </c>
      <c r="C1494" s="32">
        <v>82306</v>
      </c>
      <c r="D1494" s="32"/>
      <c r="E1494" s="173">
        <v>45</v>
      </c>
      <c r="F1494" s="34" t="s">
        <v>2582</v>
      </c>
    </row>
    <row r="1495" spans="1:6" hidden="1" x14ac:dyDescent="0.2">
      <c r="A1495" t="s">
        <v>2102</v>
      </c>
      <c r="B1495" s="157" t="s">
        <v>1830</v>
      </c>
      <c r="C1495" s="32" t="s">
        <v>2426</v>
      </c>
      <c r="D1495" s="32"/>
      <c r="E1495" s="173">
        <v>45</v>
      </c>
      <c r="F1495" s="34" t="s">
        <v>2582</v>
      </c>
    </row>
    <row r="1496" spans="1:6" hidden="1" x14ac:dyDescent="0.2">
      <c r="A1496" t="s">
        <v>2711</v>
      </c>
      <c r="B1496" s="157">
        <v>10077</v>
      </c>
      <c r="C1496" s="32" t="s">
        <v>4211</v>
      </c>
      <c r="D1496" s="32"/>
      <c r="E1496" s="173">
        <v>32</v>
      </c>
      <c r="F1496" s="34" t="s">
        <v>756</v>
      </c>
    </row>
    <row r="1497" spans="1:6" hidden="1" x14ac:dyDescent="0.2">
      <c r="A1497" t="s">
        <v>307</v>
      </c>
      <c r="B1497" s="157">
        <v>99225</v>
      </c>
      <c r="C1497" s="32" t="s">
        <v>1336</v>
      </c>
      <c r="D1497" s="32"/>
      <c r="E1497" s="173">
        <v>65.460000000000008</v>
      </c>
      <c r="F1497" s="34" t="s">
        <v>756</v>
      </c>
    </row>
    <row r="1498" spans="1:6" hidden="1" x14ac:dyDescent="0.2">
      <c r="A1498" t="s">
        <v>2103</v>
      </c>
      <c r="B1498" s="157">
        <v>6846</v>
      </c>
      <c r="C1498" s="32" t="s">
        <v>2427</v>
      </c>
      <c r="D1498" s="32"/>
      <c r="E1498" s="173">
        <v>25</v>
      </c>
      <c r="F1498" s="34" t="s">
        <v>2582</v>
      </c>
    </row>
    <row r="1499" spans="1:6" hidden="1" x14ac:dyDescent="0.2">
      <c r="A1499" t="s">
        <v>1027</v>
      </c>
      <c r="B1499" s="157">
        <v>10033</v>
      </c>
      <c r="C1499" s="32">
        <v>83519</v>
      </c>
      <c r="D1499" s="32"/>
      <c r="E1499" s="173">
        <v>218</v>
      </c>
      <c r="F1499" s="34" t="s">
        <v>756</v>
      </c>
    </row>
    <row r="1500" spans="1:6" hidden="1" x14ac:dyDescent="0.2">
      <c r="A1500" t="s">
        <v>3986</v>
      </c>
      <c r="B1500" s="157">
        <v>11746</v>
      </c>
      <c r="C1500" s="32" t="s">
        <v>4725</v>
      </c>
      <c r="D1500" s="32" t="s">
        <v>4180</v>
      </c>
      <c r="E1500" s="173">
        <v>484</v>
      </c>
      <c r="F1500" s="34" t="s">
        <v>756</v>
      </c>
    </row>
    <row r="1501" spans="1:6" hidden="1" x14ac:dyDescent="0.2">
      <c r="A1501" t="s">
        <v>2221</v>
      </c>
      <c r="B1501" s="157">
        <v>540</v>
      </c>
      <c r="C1501" s="32" t="s">
        <v>2558</v>
      </c>
      <c r="D1501" s="32" t="s">
        <v>4027</v>
      </c>
      <c r="E1501" s="173">
        <v>35</v>
      </c>
      <c r="F1501" s="34" t="s">
        <v>2582</v>
      </c>
    </row>
    <row r="1502" spans="1:6" hidden="1" x14ac:dyDescent="0.2">
      <c r="A1502" t="s">
        <v>308</v>
      </c>
      <c r="B1502" s="157">
        <v>113</v>
      </c>
      <c r="C1502" s="32" t="s">
        <v>2559</v>
      </c>
      <c r="D1502" s="32"/>
      <c r="E1502" s="173">
        <v>35</v>
      </c>
      <c r="F1502" s="34" t="s">
        <v>2582</v>
      </c>
    </row>
    <row r="1503" spans="1:6" hidden="1" x14ac:dyDescent="0.2">
      <c r="A1503" t="s">
        <v>3094</v>
      </c>
      <c r="B1503" s="157">
        <v>455</v>
      </c>
      <c r="C1503" s="32">
        <v>85246</v>
      </c>
      <c r="D1503" s="32"/>
      <c r="E1503" s="173">
        <v>60</v>
      </c>
      <c r="F1503" s="34" t="s">
        <v>2582</v>
      </c>
    </row>
    <row r="1504" spans="1:6" hidden="1" x14ac:dyDescent="0.2">
      <c r="A1504" t="s">
        <v>3002</v>
      </c>
      <c r="B1504" s="157">
        <v>10678</v>
      </c>
      <c r="C1504" s="32" t="s">
        <v>4288</v>
      </c>
      <c r="D1504" s="32"/>
      <c r="E1504" s="173">
        <v>87.08</v>
      </c>
      <c r="F1504" s="34" t="s">
        <v>756</v>
      </c>
    </row>
    <row r="1505" spans="1:6" hidden="1" x14ac:dyDescent="0.2">
      <c r="A1505" t="s">
        <v>983</v>
      </c>
      <c r="B1505" s="157">
        <v>11815</v>
      </c>
      <c r="C1505" s="32">
        <v>80299</v>
      </c>
      <c r="D1505" s="32"/>
      <c r="E1505" s="173">
        <v>50</v>
      </c>
      <c r="F1505" s="34" t="s">
        <v>2582</v>
      </c>
    </row>
    <row r="1506" spans="1:6" hidden="1" x14ac:dyDescent="0.2">
      <c r="A1506" t="s">
        <v>2660</v>
      </c>
      <c r="B1506" s="157">
        <v>3136</v>
      </c>
      <c r="C1506" s="32">
        <v>87081</v>
      </c>
      <c r="D1506" s="32"/>
      <c r="E1506" s="173">
        <v>30</v>
      </c>
      <c r="F1506" s="34" t="s">
        <v>2582</v>
      </c>
    </row>
    <row r="1507" spans="1:6" hidden="1" x14ac:dyDescent="0.2">
      <c r="A1507" t="s">
        <v>3873</v>
      </c>
      <c r="B1507" s="157">
        <v>11070</v>
      </c>
      <c r="C1507" s="32" t="s">
        <v>1039</v>
      </c>
      <c r="D1507" s="32"/>
      <c r="E1507" s="173">
        <v>206</v>
      </c>
      <c r="F1507" s="34" t="s">
        <v>756</v>
      </c>
    </row>
    <row r="1508" spans="1:6" hidden="1" x14ac:dyDescent="0.2">
      <c r="A1508" t="s">
        <v>2942</v>
      </c>
      <c r="B1508" s="157">
        <v>10340</v>
      </c>
      <c r="C1508" s="32" t="s">
        <v>1041</v>
      </c>
      <c r="D1508" s="32"/>
      <c r="E1508" s="173">
        <v>150</v>
      </c>
      <c r="F1508" s="34" t="s">
        <v>756</v>
      </c>
    </row>
    <row r="1509" spans="1:6" hidden="1" x14ac:dyDescent="0.2">
      <c r="A1509" t="s">
        <v>3376</v>
      </c>
      <c r="B1509" s="157" t="s">
        <v>5002</v>
      </c>
      <c r="C1509" s="32" t="s">
        <v>1041</v>
      </c>
      <c r="D1509" s="32"/>
      <c r="E1509" s="173">
        <v>150</v>
      </c>
      <c r="F1509" s="34" t="s">
        <v>756</v>
      </c>
    </row>
    <row r="1510" spans="1:6" hidden="1" x14ac:dyDescent="0.2">
      <c r="A1510" t="s">
        <v>3197</v>
      </c>
      <c r="B1510" s="157">
        <v>7423</v>
      </c>
      <c r="C1510" s="32" t="s">
        <v>4341</v>
      </c>
      <c r="D1510" s="32"/>
      <c r="E1510" s="173">
        <v>87</v>
      </c>
      <c r="F1510" s="34" t="s">
        <v>756</v>
      </c>
    </row>
    <row r="1511" spans="1:6" hidden="1" x14ac:dyDescent="0.2">
      <c r="A1511" t="s">
        <v>2989</v>
      </c>
      <c r="B1511" s="157">
        <v>10471</v>
      </c>
      <c r="C1511" s="32" t="s">
        <v>1101</v>
      </c>
      <c r="D1511" s="32"/>
      <c r="E1511" s="173">
        <v>60</v>
      </c>
      <c r="F1511" s="34" t="s">
        <v>756</v>
      </c>
    </row>
    <row r="1512" spans="1:6" hidden="1" x14ac:dyDescent="0.2">
      <c r="A1512" s="293" t="s">
        <v>1100</v>
      </c>
      <c r="B1512" s="157">
        <v>10470</v>
      </c>
      <c r="C1512" s="32" t="s">
        <v>1101</v>
      </c>
      <c r="D1512" s="32"/>
      <c r="E1512" s="173">
        <v>51</v>
      </c>
      <c r="F1512" s="34" t="s">
        <v>756</v>
      </c>
    </row>
    <row r="1513" spans="1:6" hidden="1" x14ac:dyDescent="0.2">
      <c r="A1513" t="s">
        <v>1341</v>
      </c>
      <c r="B1513" s="290">
        <v>10659</v>
      </c>
      <c r="C1513" s="291" t="s">
        <v>1043</v>
      </c>
      <c r="D1513" s="291"/>
      <c r="E1513" s="292">
        <v>125</v>
      </c>
      <c r="F1513" s="34" t="s">
        <v>756</v>
      </c>
    </row>
    <row r="1514" spans="1:6" hidden="1" x14ac:dyDescent="0.2">
      <c r="A1514" t="s">
        <v>2125</v>
      </c>
      <c r="B1514" s="157">
        <v>100</v>
      </c>
      <c r="C1514" s="32" t="s">
        <v>2455</v>
      </c>
      <c r="D1514" s="32"/>
      <c r="E1514" s="173">
        <v>4</v>
      </c>
      <c r="F1514" s="34" t="s">
        <v>2582</v>
      </c>
    </row>
    <row r="1515" spans="1:6" hidden="1" x14ac:dyDescent="0.2">
      <c r="A1515" t="s">
        <v>4001</v>
      </c>
      <c r="B1515" s="157">
        <v>11036</v>
      </c>
      <c r="C1515" s="32" t="s">
        <v>4726</v>
      </c>
      <c r="D1515" s="32"/>
      <c r="E1515" s="173">
        <v>245</v>
      </c>
      <c r="F1515" s="34" t="s">
        <v>756</v>
      </c>
    </row>
    <row r="1516" spans="1:6" hidden="1" x14ac:dyDescent="0.2">
      <c r="A1516" t="s">
        <v>2662</v>
      </c>
      <c r="B1516" s="157">
        <v>3039</v>
      </c>
      <c r="C1516" s="32" t="s">
        <v>2470</v>
      </c>
      <c r="D1516" s="32" t="s">
        <v>4014</v>
      </c>
      <c r="E1516" s="173">
        <v>50</v>
      </c>
      <c r="F1516" s="34" t="s">
        <v>2582</v>
      </c>
    </row>
    <row r="1517" spans="1:6" hidden="1" x14ac:dyDescent="0.2">
      <c r="A1517" t="s">
        <v>2229</v>
      </c>
      <c r="B1517" s="157">
        <v>348</v>
      </c>
      <c r="C1517" s="32" t="s">
        <v>2570</v>
      </c>
      <c r="D1517" s="32" t="s">
        <v>4022</v>
      </c>
      <c r="E1517" s="173">
        <v>25</v>
      </c>
      <c r="F1517" s="34" t="s">
        <v>2582</v>
      </c>
    </row>
    <row r="1518" spans="1:6" hidden="1" x14ac:dyDescent="0.2">
      <c r="A1518" t="s">
        <v>3198</v>
      </c>
      <c r="B1518" s="157">
        <v>6695</v>
      </c>
      <c r="C1518" s="32" t="s">
        <v>4280</v>
      </c>
      <c r="D1518" s="32"/>
      <c r="E1518" s="173">
        <v>63.83</v>
      </c>
      <c r="F1518" s="34" t="s">
        <v>756</v>
      </c>
    </row>
    <row r="1519" spans="1:6" hidden="1" x14ac:dyDescent="0.2">
      <c r="A1519" t="s">
        <v>2982</v>
      </c>
      <c r="B1519" s="157">
        <v>6696</v>
      </c>
      <c r="C1519" s="32" t="s">
        <v>4280</v>
      </c>
      <c r="D1519" s="32"/>
      <c r="E1519" s="173">
        <v>62.67</v>
      </c>
      <c r="F1519" s="34" t="s">
        <v>756</v>
      </c>
    </row>
    <row r="1520" spans="1:6" hidden="1" x14ac:dyDescent="0.2">
      <c r="A1520" t="s">
        <v>2918</v>
      </c>
      <c r="B1520" s="157">
        <v>10825</v>
      </c>
      <c r="C1520" s="32" t="s">
        <v>4261</v>
      </c>
      <c r="D1520" s="32"/>
      <c r="E1520" s="173">
        <v>164.5</v>
      </c>
      <c r="F1520" s="34" t="s">
        <v>756</v>
      </c>
    </row>
    <row r="1521" spans="1:8" hidden="1" x14ac:dyDescent="0.2">
      <c r="A1521" s="238" t="s">
        <v>3269</v>
      </c>
      <c r="B1521" s="157">
        <v>10826</v>
      </c>
      <c r="C1521" s="32" t="s">
        <v>4261</v>
      </c>
      <c r="D1521" s="32"/>
      <c r="E1521" s="173">
        <v>164.5</v>
      </c>
      <c r="F1521" s="34" t="s">
        <v>756</v>
      </c>
    </row>
    <row r="1522" spans="1:8" hidden="1" x14ac:dyDescent="0.2">
      <c r="A1522" s="238" t="s">
        <v>1215</v>
      </c>
      <c r="B1522" s="157">
        <v>10815</v>
      </c>
      <c r="C1522" s="32" t="s">
        <v>1216</v>
      </c>
      <c r="D1522" s="32"/>
      <c r="E1522" s="173">
        <v>104.05</v>
      </c>
      <c r="F1522" s="34" t="s">
        <v>756</v>
      </c>
    </row>
    <row r="1523" spans="1:8" hidden="1" x14ac:dyDescent="0.2">
      <c r="A1523" s="34" t="s">
        <v>2689</v>
      </c>
      <c r="B1523" s="157">
        <v>10480</v>
      </c>
      <c r="C1523" s="32" t="s">
        <v>1278</v>
      </c>
      <c r="D1523" s="32"/>
      <c r="E1523" s="173">
        <v>41</v>
      </c>
      <c r="F1523" s="34" t="s">
        <v>756</v>
      </c>
    </row>
    <row r="1524" spans="1:8" hidden="1" x14ac:dyDescent="0.2">
      <c r="A1524" s="34" t="s">
        <v>960</v>
      </c>
      <c r="B1524" s="157">
        <v>10098</v>
      </c>
      <c r="C1524" s="32" t="s">
        <v>1193</v>
      </c>
      <c r="D1524" s="32"/>
      <c r="E1524" s="173">
        <v>230</v>
      </c>
      <c r="F1524" s="34" t="s">
        <v>756</v>
      </c>
      <c r="H1524" s="156"/>
    </row>
    <row r="1525" spans="1:8" hidden="1" x14ac:dyDescent="0.2">
      <c r="A1525" s="34" t="s">
        <v>975</v>
      </c>
      <c r="B1525" s="157">
        <v>11656</v>
      </c>
      <c r="C1525" s="32">
        <v>84630</v>
      </c>
      <c r="D1525" s="32"/>
      <c r="E1525" s="173">
        <v>71</v>
      </c>
      <c r="F1525" s="34" t="s">
        <v>756</v>
      </c>
      <c r="G1525" s="156"/>
      <c r="H1525" s="156"/>
    </row>
    <row r="1526" spans="1:8" hidden="1" x14ac:dyDescent="0.2">
      <c r="A1526" s="34" t="s">
        <v>2684</v>
      </c>
      <c r="B1526" s="157">
        <v>11860</v>
      </c>
      <c r="C1526" s="32" t="s">
        <v>4200</v>
      </c>
      <c r="D1526" s="32"/>
      <c r="E1526" s="173">
        <v>0</v>
      </c>
      <c r="F1526" s="34" t="s">
        <v>2582</v>
      </c>
      <c r="G1526" s="156"/>
      <c r="H1526" s="156"/>
    </row>
    <row r="1527" spans="1:8" hidden="1" x14ac:dyDescent="0.2">
      <c r="A1527" s="34" t="s">
        <v>2974</v>
      </c>
      <c r="B1527" s="157">
        <v>10454</v>
      </c>
      <c r="C1527" s="32" t="s">
        <v>4277</v>
      </c>
      <c r="D1527" s="32"/>
      <c r="E1527" s="173">
        <v>67</v>
      </c>
      <c r="F1527" s="34" t="s">
        <v>756</v>
      </c>
      <c r="G1527" s="156"/>
    </row>
    <row r="1528" spans="1:8" hidden="1" x14ac:dyDescent="0.2">
      <c r="B1528" s="156"/>
    </row>
    <row r="1529" spans="1:8" hidden="1" x14ac:dyDescent="0.2">
      <c r="B1529" s="156"/>
    </row>
    <row r="1530" spans="1:8" hidden="1" x14ac:dyDescent="0.2">
      <c r="B1530" s="156"/>
    </row>
    <row r="1531" spans="1:8" hidden="1" x14ac:dyDescent="0.2">
      <c r="B1531" s="156"/>
    </row>
    <row r="1532" spans="1:8" hidden="1" x14ac:dyDescent="0.2">
      <c r="B1532" s="156"/>
    </row>
    <row r="1533" spans="1:8" hidden="1" x14ac:dyDescent="0.2">
      <c r="B1533" s="156"/>
    </row>
    <row r="1534" spans="1:8" hidden="1" x14ac:dyDescent="0.2">
      <c r="B1534" s="156"/>
    </row>
    <row r="1535" spans="1:8" hidden="1" x14ac:dyDescent="0.2">
      <c r="B1535" s="156"/>
    </row>
    <row r="1536" spans="1:8" hidden="1" x14ac:dyDescent="0.2">
      <c r="B1536" s="156"/>
    </row>
    <row r="1537" spans="2:2" hidden="1" x14ac:dyDescent="0.2">
      <c r="B1537" s="156"/>
    </row>
    <row r="1538" spans="2:2" hidden="1" x14ac:dyDescent="0.2">
      <c r="B1538" s="156"/>
    </row>
    <row r="1539" spans="2:2" hidden="1" x14ac:dyDescent="0.2">
      <c r="B1539" s="156"/>
    </row>
    <row r="1540" spans="2:2" hidden="1" x14ac:dyDescent="0.2">
      <c r="B1540" s="156"/>
    </row>
    <row r="1541" spans="2:2" hidden="1" x14ac:dyDescent="0.2">
      <c r="B1541" s="156"/>
    </row>
    <row r="1542" spans="2:2" hidden="1" x14ac:dyDescent="0.2">
      <c r="B1542" s="156"/>
    </row>
    <row r="1543" spans="2:2" hidden="1" x14ac:dyDescent="0.2">
      <c r="B1543" s="156"/>
    </row>
    <row r="1544" spans="2:2" hidden="1" x14ac:dyDescent="0.2">
      <c r="B1544" s="156"/>
    </row>
    <row r="1545" spans="2:2" hidden="1" x14ac:dyDescent="0.2">
      <c r="B1545" s="156"/>
    </row>
    <row r="1546" spans="2:2" hidden="1" x14ac:dyDescent="0.2">
      <c r="B1546" s="156"/>
    </row>
    <row r="1547" spans="2:2" hidden="1" x14ac:dyDescent="0.2">
      <c r="B1547" s="156"/>
    </row>
    <row r="1548" spans="2:2" hidden="1" x14ac:dyDescent="0.2">
      <c r="B1548" s="156"/>
    </row>
    <row r="1549" spans="2:2" hidden="1" x14ac:dyDescent="0.2">
      <c r="B1549" s="156"/>
    </row>
    <row r="1550" spans="2:2" hidden="1" x14ac:dyDescent="0.2">
      <c r="B1550" s="156"/>
    </row>
    <row r="1551" spans="2:2" hidden="1" x14ac:dyDescent="0.2">
      <c r="B1551" s="156"/>
    </row>
    <row r="1552" spans="2:2" hidden="1" x14ac:dyDescent="0.2">
      <c r="B1552" s="156"/>
    </row>
    <row r="1553" spans="2:2" hidden="1" x14ac:dyDescent="0.2">
      <c r="B1553" s="156"/>
    </row>
    <row r="1554" spans="2:2" hidden="1" x14ac:dyDescent="0.2">
      <c r="B1554" s="156"/>
    </row>
    <row r="1555" spans="2:2" hidden="1" x14ac:dyDescent="0.2">
      <c r="B1555" s="156"/>
    </row>
    <row r="1556" spans="2:2" hidden="1" x14ac:dyDescent="0.2">
      <c r="B1556" s="156"/>
    </row>
    <row r="1557" spans="2:2" hidden="1" x14ac:dyDescent="0.2">
      <c r="B1557" s="156"/>
    </row>
    <row r="1558" spans="2:2" hidden="1" x14ac:dyDescent="0.2">
      <c r="B1558" s="156"/>
    </row>
    <row r="1559" spans="2:2" hidden="1" x14ac:dyDescent="0.2">
      <c r="B1559" s="156"/>
    </row>
    <row r="1560" spans="2:2" hidden="1" x14ac:dyDescent="0.2">
      <c r="B1560" s="156"/>
    </row>
    <row r="1561" spans="2:2" hidden="1" x14ac:dyDescent="0.2">
      <c r="B1561" s="156"/>
    </row>
  </sheetData>
  <autoFilter ref="A35:F1561" xr:uid="{A338EDC8-1D1A-4C51-A0A5-BC43AF49EC9E}">
    <filterColumn colId="0">
      <filters>
        <filter val="***Lab Use Only - this row"/>
      </filters>
    </filterColumn>
  </autoFilter>
  <sortState xmlns:xlrd2="http://schemas.microsoft.com/office/spreadsheetml/2017/richdata2" ref="A37:F1527">
    <sortCondition ref="A37:A1527"/>
  </sortState>
  <mergeCells count="16">
    <mergeCell ref="A30:F30"/>
    <mergeCell ref="A34:F34"/>
    <mergeCell ref="B9:F9"/>
    <mergeCell ref="A23:C23"/>
    <mergeCell ref="C2:D2"/>
    <mergeCell ref="C3:D3"/>
    <mergeCell ref="A7:E7"/>
    <mergeCell ref="A33:E33"/>
    <mergeCell ref="A12:E12"/>
    <mergeCell ref="B32:F32"/>
    <mergeCell ref="A17:E17"/>
    <mergeCell ref="A31:E31"/>
    <mergeCell ref="A25:E25"/>
    <mergeCell ref="A21:E21"/>
    <mergeCell ref="A22:C22"/>
    <mergeCell ref="A24:C24"/>
  </mergeCells>
  <phoneticPr fontId="0" type="noConversion"/>
  <dataValidations count="1">
    <dataValidation type="list" allowBlank="1" showInputMessage="1" showErrorMessage="1" sqref="A35" xr:uid="{00000000-0002-0000-0000-000000000000}">
      <formula1>Tests</formula1>
    </dataValidation>
  </dataValidations>
  <hyperlinks>
    <hyperlink ref="F4" r:id="rId1" xr:uid="{6DCAE3CD-AD73-46BC-BF26-4E642B596892}"/>
  </hyperlinks>
  <pageMargins left="0.25" right="0.25" top="1" bottom="1" header="0.5" footer="0.5"/>
  <pageSetup scale="93"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0"/>
  <sheetViews>
    <sheetView zoomScaleNormal="100" workbookViewId="0">
      <selection activeCell="E26" sqref="E26"/>
    </sheetView>
  </sheetViews>
  <sheetFormatPr defaultColWidth="9.140625" defaultRowHeight="12.75" x14ac:dyDescent="0.2"/>
  <cols>
    <col min="1" max="1" width="10.42578125" customWidth="1"/>
    <col min="2" max="2" width="14.28515625" customWidth="1"/>
    <col min="3" max="3" width="6.7109375" customWidth="1"/>
    <col min="4" max="4" width="13.85546875" customWidth="1"/>
    <col min="5" max="5" width="18.140625" customWidth="1"/>
    <col min="7" max="7" width="7.7109375" customWidth="1"/>
    <col min="8" max="8" width="25.85546875" customWidth="1"/>
  </cols>
  <sheetData>
    <row r="1" spans="1:14" ht="18.75" x14ac:dyDescent="0.3">
      <c r="A1" s="533" t="s">
        <v>425</v>
      </c>
      <c r="B1" s="534"/>
      <c r="C1" s="534"/>
      <c r="D1" s="534"/>
      <c r="E1" s="534"/>
      <c r="F1" s="534"/>
      <c r="G1" s="534"/>
      <c r="H1" s="534"/>
      <c r="I1" s="105"/>
    </row>
    <row r="2" spans="1:14" x14ac:dyDescent="0.2">
      <c r="A2" s="106"/>
      <c r="B2" s="11"/>
      <c r="C2" s="11"/>
      <c r="D2" s="11"/>
      <c r="E2" s="11"/>
      <c r="F2" s="12"/>
      <c r="G2" s="11"/>
      <c r="H2" s="11"/>
      <c r="I2" s="108"/>
    </row>
    <row r="3" spans="1:14" ht="35.1" customHeight="1" x14ac:dyDescent="0.2">
      <c r="A3" s="327" t="s">
        <v>97</v>
      </c>
      <c r="B3" s="327"/>
      <c r="C3" s="327" t="s">
        <v>96</v>
      </c>
      <c r="D3" s="327"/>
      <c r="E3" s="8" t="s">
        <v>98</v>
      </c>
      <c r="F3" s="327" t="s">
        <v>133</v>
      </c>
      <c r="G3" s="327"/>
      <c r="H3" s="327"/>
      <c r="I3" s="109"/>
    </row>
    <row r="4" spans="1:14" ht="20.100000000000001" customHeight="1" x14ac:dyDescent="0.2">
      <c r="A4" s="9" t="s">
        <v>99</v>
      </c>
      <c r="B4" s="327" t="s">
        <v>424</v>
      </c>
      <c r="C4" s="327"/>
      <c r="D4" s="327"/>
      <c r="E4" s="537" t="str">
        <f>CONCATENATE("Physician Name: ",'Research Request'!B11)</f>
        <v xml:space="preserve">Physician Name: </v>
      </c>
      <c r="F4" s="537"/>
      <c r="G4" s="537"/>
      <c r="H4" s="537"/>
      <c r="I4" s="34"/>
    </row>
    <row r="5" spans="1:14" ht="9.9499999999999993" customHeight="1" x14ac:dyDescent="0.2">
      <c r="A5" s="107"/>
      <c r="B5" s="12"/>
      <c r="C5" s="12"/>
      <c r="D5" s="12"/>
      <c r="E5" s="11"/>
      <c r="F5" s="11"/>
      <c r="G5" s="11"/>
      <c r="H5" s="11"/>
      <c r="I5" s="108"/>
    </row>
    <row r="6" spans="1:14" ht="20.100000000000001" customHeight="1" x14ac:dyDescent="0.25">
      <c r="A6" s="535" t="str">
        <f>CONCATENATE("Client: ",'Research Request'!F2)</f>
        <v xml:space="preserve">Client: </v>
      </c>
      <c r="B6" s="535"/>
      <c r="C6" s="535"/>
      <c r="D6" s="535"/>
      <c r="E6" s="535"/>
      <c r="F6" s="535"/>
      <c r="G6" s="535"/>
      <c r="H6" s="535"/>
      <c r="I6" s="34"/>
    </row>
    <row r="7" spans="1:14" ht="20.100000000000001" customHeight="1" x14ac:dyDescent="0.25">
      <c r="A7" s="536">
        <f>'Research Request'!B8</f>
        <v>0</v>
      </c>
      <c r="B7" s="536"/>
      <c r="C7" s="536"/>
      <c r="D7" s="536"/>
      <c r="E7" s="536"/>
      <c r="F7" s="536"/>
      <c r="G7" s="536"/>
      <c r="H7" s="536"/>
      <c r="I7" s="34"/>
    </row>
    <row r="8" spans="1:14" ht="20.100000000000001" customHeight="1" x14ac:dyDescent="0.25">
      <c r="A8" s="532" t="str">
        <f>CONCATENATE("Study Coordinator: ",'Research Request'!B13)</f>
        <v xml:space="preserve">Study Coordinator: </v>
      </c>
      <c r="B8" s="532"/>
      <c r="C8" s="532"/>
      <c r="D8" s="532"/>
      <c r="E8" s="532"/>
      <c r="F8" s="532"/>
      <c r="G8" s="532"/>
      <c r="H8" s="532"/>
      <c r="I8" s="34"/>
    </row>
    <row r="9" spans="1:14" ht="20.100000000000001" customHeight="1" x14ac:dyDescent="0.25">
      <c r="A9" s="532">
        <f>'Research Request'!B14</f>
        <v>0</v>
      </c>
      <c r="B9" s="532"/>
      <c r="C9" s="532"/>
      <c r="D9" s="532"/>
      <c r="E9" s="532"/>
      <c r="F9" s="532"/>
      <c r="G9" s="532"/>
      <c r="H9" s="532"/>
      <c r="I9" s="34"/>
    </row>
    <row r="10" spans="1:14" ht="20.100000000000001" customHeight="1" x14ac:dyDescent="0.25">
      <c r="A10" s="532" t="e">
        <f>CONCATENATE("Phone: ",'Research Request'!#REF!)</f>
        <v>#REF!</v>
      </c>
      <c r="B10" s="532"/>
      <c r="C10" s="532"/>
      <c r="D10" s="532"/>
      <c r="E10" s="532"/>
      <c r="F10" s="532"/>
      <c r="G10" s="532"/>
      <c r="H10" s="532"/>
      <c r="I10" s="34"/>
    </row>
    <row r="11" spans="1:14" ht="20.100000000000001" customHeight="1" x14ac:dyDescent="0.25">
      <c r="A11" s="532" t="str">
        <f>CONCATENATE("Pager: ", 'Research Request'!E15)</f>
        <v xml:space="preserve">Pager: </v>
      </c>
      <c r="B11" s="532"/>
      <c r="C11" s="532"/>
      <c r="D11" s="532"/>
      <c r="E11" s="532"/>
      <c r="F11" s="532"/>
      <c r="G11" s="532"/>
      <c r="H11" s="532"/>
      <c r="I11" s="34"/>
    </row>
    <row r="12" spans="1:14" ht="15" customHeight="1" x14ac:dyDescent="0.25">
      <c r="A12" s="110" t="s">
        <v>818</v>
      </c>
      <c r="B12" s="110"/>
      <c r="C12" s="110"/>
      <c r="D12" s="111"/>
      <c r="E12" s="111"/>
      <c r="F12" s="111"/>
      <c r="G12" s="111"/>
      <c r="H12" s="104"/>
      <c r="I12" s="104"/>
      <c r="J12" s="7"/>
      <c r="K12" s="7"/>
      <c r="L12" s="7"/>
      <c r="M12" s="7"/>
    </row>
    <row r="13" spans="1:14" ht="15" customHeight="1" x14ac:dyDescent="0.25">
      <c r="A13" s="112" t="s">
        <v>2606</v>
      </c>
      <c r="B13" s="111"/>
      <c r="C13" s="110"/>
      <c r="D13" s="111"/>
      <c r="E13" s="111"/>
      <c r="F13" s="111"/>
      <c r="G13" s="111"/>
      <c r="H13" s="104"/>
      <c r="I13" s="104"/>
      <c r="J13" s="7"/>
      <c r="K13" s="7"/>
      <c r="L13" s="7"/>
      <c r="M13" s="7"/>
    </row>
    <row r="14" spans="1:14" ht="15" customHeight="1" x14ac:dyDescent="0.2">
      <c r="A14" s="111" t="s">
        <v>819</v>
      </c>
      <c r="B14" s="111"/>
      <c r="C14" s="111"/>
      <c r="D14" s="111"/>
      <c r="E14" s="111"/>
      <c r="F14" s="111"/>
      <c r="G14" s="111"/>
      <c r="H14" s="104"/>
      <c r="I14" s="104"/>
      <c r="J14" s="7"/>
      <c r="K14" s="7"/>
      <c r="L14" s="7"/>
      <c r="M14" s="7"/>
    </row>
    <row r="15" spans="1:14" ht="15" customHeight="1" x14ac:dyDescent="0.25">
      <c r="A15" s="113" t="s">
        <v>820</v>
      </c>
      <c r="B15" s="114"/>
      <c r="C15" s="114"/>
      <c r="D15" s="114"/>
      <c r="E15" s="114"/>
      <c r="F15" s="114"/>
      <c r="G15" s="114"/>
      <c r="H15" s="114"/>
      <c r="I15" s="114"/>
      <c r="J15" s="7"/>
      <c r="K15" s="7"/>
      <c r="L15" s="7"/>
      <c r="M15" s="7"/>
    </row>
    <row r="16" spans="1:14" ht="15" customHeight="1" x14ac:dyDescent="0.2">
      <c r="A16" s="114"/>
      <c r="B16" s="114" t="s">
        <v>2607</v>
      </c>
      <c r="C16" s="114"/>
      <c r="D16" s="114"/>
      <c r="E16" s="114"/>
      <c r="F16" s="114"/>
      <c r="G16" s="114"/>
      <c r="H16" s="114"/>
      <c r="I16" s="114"/>
      <c r="J16" s="7"/>
      <c r="K16" s="7"/>
      <c r="L16" s="7"/>
      <c r="M16" s="7"/>
      <c r="N16" s="7"/>
    </row>
    <row r="17" spans="1:14" ht="20.100000000000001" customHeight="1" x14ac:dyDescent="0.2">
      <c r="A17" s="56"/>
      <c r="B17" s="55"/>
      <c r="C17" s="55"/>
      <c r="D17" s="54"/>
      <c r="E17" s="54"/>
      <c r="F17" s="54"/>
      <c r="G17" s="54"/>
      <c r="H17" s="7"/>
      <c r="I17" s="7"/>
      <c r="J17" s="7"/>
      <c r="K17" s="7"/>
      <c r="L17" s="7"/>
      <c r="M17" s="7"/>
      <c r="N17" s="7"/>
    </row>
    <row r="18" spans="1:14" ht="20.100000000000001" customHeight="1" x14ac:dyDescent="0.2">
      <c r="A18" s="56"/>
      <c r="B18" s="55"/>
      <c r="C18" s="55"/>
      <c r="D18" s="55"/>
      <c r="E18" s="54"/>
      <c r="F18" s="54"/>
      <c r="G18" s="54"/>
      <c r="H18" s="7"/>
      <c r="I18" s="7"/>
      <c r="J18" s="7"/>
      <c r="K18" s="7"/>
      <c r="L18" s="7"/>
      <c r="M18" s="7"/>
      <c r="N18" s="7"/>
    </row>
    <row r="19" spans="1:14" ht="20.100000000000001" customHeight="1" x14ac:dyDescent="0.25">
      <c r="A19" s="203">
        <v>7433</v>
      </c>
      <c r="B19" s="204" t="s">
        <v>2598</v>
      </c>
      <c r="C19" s="205"/>
      <c r="D19" s="205"/>
      <c r="E19" s="205"/>
      <c r="F19" s="115"/>
      <c r="G19" s="115"/>
      <c r="H19" s="115"/>
      <c r="I19" s="54"/>
      <c r="J19" s="54"/>
      <c r="K19" s="7"/>
      <c r="L19" s="7"/>
      <c r="M19" s="7"/>
      <c r="N19" s="7"/>
    </row>
    <row r="20" spans="1:14" ht="17.25" customHeight="1" x14ac:dyDescent="0.25">
      <c r="A20" s="203">
        <v>7434</v>
      </c>
      <c r="B20" s="204" t="s">
        <v>2597</v>
      </c>
      <c r="C20" s="205"/>
      <c r="D20" s="205"/>
      <c r="E20" s="205"/>
      <c r="F20" s="115"/>
      <c r="G20" s="115"/>
      <c r="H20" s="115"/>
      <c r="I20" s="54"/>
      <c r="J20" s="54"/>
      <c r="K20" s="7"/>
      <c r="L20" s="7"/>
      <c r="M20" s="7"/>
      <c r="N20" s="7"/>
    </row>
    <row r="21" spans="1:14" ht="15" customHeight="1" x14ac:dyDescent="0.2">
      <c r="A21" s="57"/>
      <c r="B21" s="55"/>
      <c r="C21" s="115"/>
      <c r="D21" s="115"/>
      <c r="E21" s="115"/>
      <c r="F21" s="115"/>
      <c r="G21" s="115"/>
      <c r="H21" s="115"/>
      <c r="I21" s="54"/>
      <c r="J21" s="54"/>
      <c r="K21" s="7"/>
      <c r="L21" s="7"/>
      <c r="M21" s="7"/>
      <c r="N21" s="7"/>
    </row>
    <row r="22" spans="1:14" x14ac:dyDescent="0.2">
      <c r="A22" s="96" t="s">
        <v>817</v>
      </c>
      <c r="B22" s="95"/>
      <c r="C22" s="95"/>
      <c r="D22" s="95"/>
      <c r="E22" s="95"/>
      <c r="F22" s="95"/>
    </row>
    <row r="23" spans="1:14" ht="20.100000000000001" customHeight="1" x14ac:dyDescent="0.2">
      <c r="A23" s="117"/>
      <c r="B23" s="103"/>
      <c r="C23" s="35"/>
      <c r="D23" s="35"/>
      <c r="E23" s="35"/>
      <c r="F23" s="35"/>
      <c r="G23" s="35"/>
      <c r="H23" s="35"/>
      <c r="J23" s="35"/>
      <c r="K23" s="35"/>
      <c r="L23" s="35"/>
    </row>
    <row r="24" spans="1:14" ht="20.100000000000001" customHeight="1" x14ac:dyDescent="0.2">
      <c r="J24" s="35"/>
      <c r="K24" s="35"/>
      <c r="L24" s="35"/>
    </row>
    <row r="25" spans="1:14" ht="20.100000000000001" customHeight="1" x14ac:dyDescent="0.2">
      <c r="A25" s="117"/>
      <c r="B25" s="103"/>
      <c r="C25" s="35"/>
      <c r="D25" s="35"/>
      <c r="E25" s="35"/>
      <c r="F25" s="35"/>
      <c r="G25" s="35"/>
      <c r="H25" s="35"/>
      <c r="J25" s="35"/>
      <c r="K25" s="35"/>
      <c r="L25" s="35"/>
    </row>
    <row r="26" spans="1:14" ht="20.100000000000001" customHeight="1" x14ac:dyDescent="0.2">
      <c r="J26" s="35"/>
      <c r="K26" s="35"/>
      <c r="L26" s="35"/>
    </row>
    <row r="27" spans="1:14" ht="20.100000000000001" customHeight="1" x14ac:dyDescent="0.2">
      <c r="A27" s="117"/>
      <c r="B27" s="103"/>
      <c r="C27" s="35"/>
      <c r="D27" s="35"/>
      <c r="E27" s="35"/>
      <c r="F27" s="35"/>
      <c r="G27" s="35"/>
      <c r="H27" s="35"/>
      <c r="J27" s="35"/>
      <c r="K27" s="35"/>
      <c r="L27" s="35"/>
    </row>
    <row r="28" spans="1:14" ht="20.100000000000001" customHeight="1" x14ac:dyDescent="0.2">
      <c r="C28" s="35"/>
      <c r="J28" s="35"/>
      <c r="K28" s="35"/>
      <c r="L28" s="35"/>
    </row>
    <row r="29" spans="1:14" ht="20.100000000000001" customHeight="1" x14ac:dyDescent="0.2">
      <c r="C29" s="35"/>
      <c r="J29" s="35"/>
      <c r="K29" s="35"/>
      <c r="L29" s="35"/>
    </row>
    <row r="30" spans="1:14" ht="20.100000000000001" customHeight="1" x14ac:dyDescent="0.2">
      <c r="J30" s="35"/>
      <c r="K30" s="35"/>
      <c r="L30" s="35"/>
    </row>
    <row r="31" spans="1:14" ht="20.100000000000001" customHeight="1" x14ac:dyDescent="0.2">
      <c r="A31" s="117"/>
      <c r="B31" s="103"/>
      <c r="C31" s="35"/>
      <c r="D31" s="35"/>
      <c r="E31" s="35"/>
      <c r="F31" s="35"/>
      <c r="G31" s="35"/>
      <c r="H31" s="35"/>
      <c r="J31" s="35"/>
      <c r="K31" s="35"/>
      <c r="L31" s="35"/>
    </row>
    <row r="32" spans="1:14" ht="20.100000000000001" customHeight="1" x14ac:dyDescent="0.2">
      <c r="J32" s="35"/>
      <c r="K32" s="35"/>
      <c r="L32" s="35"/>
    </row>
    <row r="33" spans="1:12" ht="20.100000000000001" customHeight="1" x14ac:dyDescent="0.2">
      <c r="A33" s="117"/>
      <c r="B33" s="103"/>
      <c r="C33" s="35"/>
      <c r="D33" s="35"/>
      <c r="E33" s="35"/>
      <c r="F33" s="35"/>
      <c r="G33" s="35"/>
      <c r="H33" s="35"/>
      <c r="J33" s="35"/>
      <c r="K33" s="35"/>
      <c r="L33" s="35"/>
    </row>
    <row r="34" spans="1:12" ht="20.100000000000001" customHeight="1" x14ac:dyDescent="0.2">
      <c r="J34" s="35"/>
      <c r="K34" s="35"/>
      <c r="L34" s="35"/>
    </row>
    <row r="35" spans="1:12" ht="20.100000000000001" customHeight="1" x14ac:dyDescent="0.2">
      <c r="A35" s="117"/>
      <c r="B35" s="103"/>
      <c r="C35" s="35"/>
      <c r="D35" s="35"/>
      <c r="E35" s="35"/>
      <c r="F35" s="35"/>
      <c r="G35" s="35"/>
      <c r="H35" s="35"/>
      <c r="J35" s="35"/>
      <c r="K35" s="35"/>
      <c r="L35" s="35"/>
    </row>
    <row r="36" spans="1:12" ht="20.100000000000001" customHeight="1" x14ac:dyDescent="0.2">
      <c r="C36" s="35"/>
      <c r="J36" s="35"/>
      <c r="K36" s="35"/>
      <c r="L36" s="35"/>
    </row>
    <row r="37" spans="1:12" ht="20.100000000000001" customHeight="1" x14ac:dyDescent="0.2">
      <c r="C37" s="35"/>
      <c r="J37" s="35"/>
      <c r="K37" s="35"/>
      <c r="L37" s="35"/>
    </row>
    <row r="38" spans="1:12" ht="20.100000000000001" customHeight="1" x14ac:dyDescent="0.2">
      <c r="J38" s="35"/>
      <c r="K38" s="35"/>
      <c r="L38" s="35"/>
    </row>
    <row r="39" spans="1:12" ht="20.100000000000001" customHeight="1" x14ac:dyDescent="0.2">
      <c r="A39" s="117"/>
      <c r="B39" s="103"/>
      <c r="C39" s="103"/>
      <c r="D39" s="103"/>
      <c r="E39" s="103"/>
      <c r="F39" s="103"/>
      <c r="G39" s="103"/>
      <c r="H39" s="103"/>
      <c r="I39" s="35"/>
      <c r="J39" s="7"/>
      <c r="K39" s="35"/>
      <c r="L39" s="35"/>
    </row>
    <row r="40" spans="1:12" ht="20.100000000000001" customHeight="1" x14ac:dyDescent="0.2">
      <c r="J40" s="35"/>
      <c r="K40" s="35"/>
      <c r="L40" s="35"/>
    </row>
    <row r="41" spans="1:12" ht="20.100000000000001" customHeight="1" x14ac:dyDescent="0.2">
      <c r="A41" s="117"/>
      <c r="B41" s="103"/>
      <c r="C41" s="103"/>
      <c r="D41" s="103"/>
      <c r="E41" s="103"/>
      <c r="F41" s="103"/>
      <c r="G41" s="103"/>
      <c r="H41" s="103"/>
      <c r="I41" s="35"/>
      <c r="J41" s="7"/>
      <c r="K41" s="7"/>
      <c r="L41" s="35"/>
    </row>
    <row r="42" spans="1:12" ht="20.100000000000001" customHeight="1" x14ac:dyDescent="0.2">
      <c r="B42" s="35"/>
      <c r="J42" s="35"/>
      <c r="K42" s="35"/>
      <c r="L42" s="35"/>
    </row>
    <row r="43" spans="1:12" ht="20.100000000000001" customHeight="1" x14ac:dyDescent="0.2">
      <c r="J43" s="35"/>
      <c r="K43" s="35"/>
      <c r="L43" s="35"/>
    </row>
    <row r="44" spans="1:12" ht="20.100000000000001" customHeight="1" x14ac:dyDescent="0.2">
      <c r="A44" s="117"/>
      <c r="B44" s="103"/>
      <c r="C44" s="35"/>
      <c r="D44" s="35"/>
      <c r="E44" s="35"/>
      <c r="F44" s="35"/>
      <c r="G44" s="35"/>
      <c r="H44" s="35"/>
      <c r="J44" s="35"/>
      <c r="K44" s="35"/>
      <c r="L44" s="35"/>
    </row>
    <row r="45" spans="1:12" ht="20.100000000000001" customHeight="1" x14ac:dyDescent="0.2">
      <c r="A45" s="117"/>
      <c r="J45" s="35"/>
      <c r="K45" s="35"/>
      <c r="L45" s="35"/>
    </row>
    <row r="46" spans="1:12" ht="20.100000000000001" customHeight="1" x14ac:dyDescent="0.2">
      <c r="A46" s="117"/>
      <c r="B46" s="103"/>
      <c r="C46" s="103"/>
      <c r="D46" s="103"/>
      <c r="E46" s="103"/>
      <c r="F46" s="103"/>
      <c r="G46" s="103"/>
      <c r="H46" s="103"/>
      <c r="J46" s="35"/>
      <c r="K46" s="35"/>
      <c r="L46" s="35"/>
    </row>
    <row r="47" spans="1:12" ht="20.100000000000001" customHeight="1" x14ac:dyDescent="0.2">
      <c r="B47" s="103"/>
      <c r="C47" s="35"/>
      <c r="D47" s="35"/>
      <c r="E47" s="35"/>
      <c r="F47" s="35"/>
      <c r="G47" s="35"/>
      <c r="H47" s="35"/>
      <c r="J47" s="35"/>
      <c r="K47" s="35"/>
      <c r="L47" s="35"/>
    </row>
    <row r="48" spans="1:12" ht="20.100000000000001" customHeight="1" x14ac:dyDescent="0.2">
      <c r="B48" s="103"/>
      <c r="J48" s="35"/>
      <c r="K48" s="35"/>
      <c r="L48" s="35"/>
    </row>
    <row r="49" spans="1:12" ht="20.100000000000001" customHeight="1" x14ac:dyDescent="0.2">
      <c r="A49" s="125"/>
      <c r="J49" s="35"/>
      <c r="K49" s="35"/>
      <c r="L49" s="35"/>
    </row>
    <row r="50" spans="1:12" ht="20.100000000000001" customHeight="1" x14ac:dyDescent="0.2">
      <c r="J50" s="35"/>
      <c r="K50" s="35"/>
      <c r="L50" s="35"/>
    </row>
    <row r="51" spans="1:12" ht="20.100000000000001" customHeight="1" x14ac:dyDescent="0.2">
      <c r="J51" s="35"/>
      <c r="K51" s="35"/>
      <c r="L51" s="35"/>
    </row>
    <row r="52" spans="1:12" ht="20.100000000000001" customHeight="1" x14ac:dyDescent="0.2">
      <c r="A52" s="119"/>
      <c r="B52" s="120"/>
      <c r="C52" s="118"/>
      <c r="D52" s="118"/>
      <c r="E52" s="118"/>
      <c r="F52" s="118"/>
      <c r="G52" s="118"/>
      <c r="H52" s="118"/>
      <c r="I52" s="118"/>
    </row>
    <row r="53" spans="1:12" ht="20.100000000000001" customHeight="1" x14ac:dyDescent="0.2">
      <c r="A53" s="119"/>
      <c r="B53" s="120"/>
      <c r="C53" s="120"/>
      <c r="D53" s="120"/>
      <c r="E53" s="120"/>
      <c r="F53" s="120"/>
      <c r="G53" s="120"/>
      <c r="H53" s="120"/>
      <c r="I53" s="118"/>
    </row>
    <row r="54" spans="1:12" ht="20.100000000000001" customHeight="1" x14ac:dyDescent="0.2">
      <c r="A54" s="121"/>
      <c r="B54" s="118"/>
      <c r="C54" s="118"/>
      <c r="D54" s="118"/>
      <c r="E54" s="118"/>
      <c r="F54" s="118"/>
      <c r="G54" s="120"/>
      <c r="H54" s="120"/>
      <c r="I54" s="118"/>
    </row>
    <row r="55" spans="1:12" ht="20.100000000000001" customHeight="1" x14ac:dyDescent="0.25">
      <c r="A55" s="121"/>
      <c r="B55" s="122"/>
      <c r="C55" s="118"/>
      <c r="D55" s="118"/>
      <c r="E55" s="118"/>
      <c r="F55" s="118"/>
      <c r="G55" s="120"/>
      <c r="H55" s="120"/>
      <c r="I55" s="118"/>
    </row>
    <row r="56" spans="1:12" ht="20.100000000000001" customHeight="1" x14ac:dyDescent="0.2">
      <c r="A56" s="118"/>
      <c r="B56" s="120"/>
      <c r="C56" s="118"/>
      <c r="D56" s="118"/>
      <c r="E56" s="118"/>
      <c r="F56" s="118"/>
      <c r="G56" s="118"/>
      <c r="H56" s="118"/>
      <c r="I56" s="118"/>
    </row>
    <row r="57" spans="1:12" ht="20.100000000000001" customHeight="1" x14ac:dyDescent="0.2">
      <c r="A57" s="119"/>
      <c r="B57" s="120"/>
      <c r="C57" s="120"/>
      <c r="D57" s="120"/>
      <c r="E57" s="120"/>
      <c r="F57" s="118"/>
      <c r="G57" s="118"/>
      <c r="H57" s="118"/>
      <c r="I57" s="118"/>
    </row>
    <row r="58" spans="1:12" ht="20.100000000000001" customHeight="1" x14ac:dyDescent="0.2">
      <c r="A58" s="119"/>
      <c r="B58" s="120"/>
      <c r="C58" s="120"/>
      <c r="D58" s="120"/>
      <c r="E58" s="120"/>
      <c r="F58" s="118"/>
      <c r="G58" s="118"/>
      <c r="H58" s="118"/>
      <c r="I58" s="118"/>
    </row>
    <row r="59" spans="1:12" ht="20.100000000000001" customHeight="1" x14ac:dyDescent="0.2">
      <c r="A59" s="119"/>
      <c r="B59" s="120"/>
      <c r="C59" s="118"/>
      <c r="D59" s="118"/>
      <c r="E59" s="118"/>
      <c r="F59" s="118"/>
      <c r="G59" s="118"/>
      <c r="H59" s="118"/>
      <c r="I59" s="118"/>
    </row>
    <row r="60" spans="1:12" ht="20.100000000000001" customHeight="1" x14ac:dyDescent="0.2">
      <c r="A60" s="119"/>
      <c r="B60" s="120"/>
      <c r="C60" s="118"/>
      <c r="D60" s="118"/>
      <c r="E60" s="118"/>
      <c r="F60" s="118"/>
      <c r="G60" s="118"/>
      <c r="H60" s="118"/>
      <c r="I60" s="118"/>
    </row>
    <row r="61" spans="1:12" ht="20.100000000000001" customHeight="1" x14ac:dyDescent="0.2">
      <c r="A61" s="119"/>
      <c r="B61" s="120"/>
      <c r="C61" s="118"/>
      <c r="D61" s="118"/>
      <c r="E61" s="118"/>
      <c r="F61" s="118"/>
      <c r="G61" s="118"/>
      <c r="H61" s="118"/>
      <c r="I61" s="118"/>
    </row>
    <row r="62" spans="1:12" ht="20.100000000000001" customHeight="1" x14ac:dyDescent="0.2">
      <c r="A62" s="119"/>
      <c r="B62" s="120"/>
      <c r="C62" s="118"/>
      <c r="D62" s="118"/>
      <c r="E62" s="118"/>
      <c r="F62" s="118"/>
      <c r="G62" s="118"/>
      <c r="H62" s="118"/>
      <c r="I62" s="118"/>
    </row>
    <row r="63" spans="1:12" ht="20.100000000000001" customHeight="1" x14ac:dyDescent="0.2">
      <c r="A63" s="119"/>
      <c r="B63" s="120"/>
      <c r="C63" s="120"/>
      <c r="D63" s="120"/>
      <c r="E63" s="120"/>
      <c r="F63" s="120"/>
      <c r="G63" s="120"/>
      <c r="H63" s="120"/>
      <c r="I63" s="118"/>
    </row>
    <row r="64" spans="1:12" ht="20.100000000000001" customHeight="1" x14ac:dyDescent="0.2">
      <c r="A64" s="119"/>
      <c r="B64" s="120"/>
      <c r="C64" s="120"/>
      <c r="D64" s="120"/>
      <c r="E64" s="120"/>
      <c r="F64" s="120"/>
      <c r="G64" s="120"/>
      <c r="H64" s="120"/>
      <c r="I64" s="118"/>
    </row>
    <row r="65" spans="1:10" ht="20.100000000000001" customHeight="1" x14ac:dyDescent="0.2">
      <c r="A65" s="118"/>
      <c r="B65" s="118"/>
      <c r="C65" s="118"/>
      <c r="D65" s="118"/>
      <c r="E65" s="118"/>
      <c r="F65" s="118"/>
      <c r="G65" s="118"/>
      <c r="H65" s="118"/>
      <c r="I65" s="118"/>
    </row>
    <row r="66" spans="1:10" ht="20.100000000000001" customHeight="1" x14ac:dyDescent="0.2">
      <c r="A66" s="119"/>
      <c r="B66" s="120"/>
      <c r="C66" s="120"/>
      <c r="D66" s="120"/>
      <c r="E66" s="120"/>
      <c r="F66" s="120"/>
      <c r="G66" s="118"/>
      <c r="H66" s="118"/>
      <c r="I66" s="118"/>
    </row>
    <row r="67" spans="1:10" ht="20.100000000000001" customHeight="1" x14ac:dyDescent="0.2">
      <c r="A67" s="119"/>
      <c r="B67" s="120"/>
      <c r="C67" s="120"/>
      <c r="D67" s="120"/>
      <c r="E67" s="120"/>
      <c r="F67" s="120"/>
      <c r="G67" s="120"/>
      <c r="H67" s="120"/>
      <c r="I67" s="118"/>
    </row>
    <row r="68" spans="1:10" ht="20.100000000000001" customHeight="1" x14ac:dyDescent="0.2">
      <c r="A68" s="118"/>
      <c r="B68" s="118"/>
      <c r="C68" s="118"/>
      <c r="D68" s="118"/>
      <c r="E68" s="118"/>
      <c r="F68" s="118"/>
      <c r="G68" s="118"/>
      <c r="H68" s="118"/>
      <c r="I68" s="118"/>
    </row>
    <row r="69" spans="1:10" ht="20.100000000000001" customHeight="1" x14ac:dyDescent="0.2">
      <c r="A69" s="119"/>
      <c r="B69" s="120"/>
      <c r="C69" s="120"/>
      <c r="D69" s="120"/>
      <c r="E69" s="120"/>
      <c r="F69" s="120"/>
      <c r="G69" s="120"/>
      <c r="H69" s="120"/>
      <c r="I69" s="118"/>
    </row>
    <row r="70" spans="1:10" ht="20.100000000000001" customHeight="1" x14ac:dyDescent="0.2">
      <c r="A70" s="118"/>
      <c r="B70" s="118"/>
      <c r="C70" s="118"/>
      <c r="D70" s="118"/>
      <c r="E70" s="118"/>
      <c r="F70" s="118"/>
      <c r="G70" s="118"/>
      <c r="H70" s="118"/>
      <c r="I70" s="118"/>
    </row>
    <row r="71" spans="1:10" ht="20.100000000000001" customHeight="1" x14ac:dyDescent="0.2">
      <c r="A71" s="119"/>
      <c r="B71" s="120"/>
      <c r="C71" s="120"/>
      <c r="D71" s="120"/>
      <c r="E71" s="120"/>
      <c r="F71" s="120"/>
      <c r="G71" s="120"/>
      <c r="H71" s="118"/>
      <c r="I71" s="118"/>
    </row>
    <row r="72" spans="1:10" ht="20.100000000000001" customHeight="1" x14ac:dyDescent="0.2">
      <c r="A72" s="119"/>
      <c r="B72" s="120"/>
      <c r="C72" s="120"/>
      <c r="D72" s="120"/>
      <c r="E72" s="120"/>
      <c r="F72" s="120"/>
      <c r="G72" s="120"/>
      <c r="H72" s="120"/>
      <c r="I72" s="118"/>
    </row>
    <row r="73" spans="1:10" ht="20.100000000000001" customHeight="1" x14ac:dyDescent="0.2">
      <c r="A73" s="119"/>
      <c r="B73" s="120"/>
      <c r="C73" s="120"/>
      <c r="D73" s="120"/>
      <c r="E73" s="120"/>
      <c r="F73" s="120"/>
      <c r="G73" s="120"/>
      <c r="H73" s="120"/>
      <c r="I73" s="118"/>
      <c r="J73" s="101"/>
    </row>
    <row r="74" spans="1:10" ht="20.100000000000001" customHeight="1" x14ac:dyDescent="0.25">
      <c r="A74" s="118"/>
      <c r="B74" s="123"/>
      <c r="C74" s="118"/>
      <c r="D74" s="118"/>
      <c r="E74" s="118"/>
      <c r="F74" s="118"/>
      <c r="G74" s="118"/>
      <c r="H74" s="118"/>
      <c r="I74" s="118"/>
      <c r="J74" s="101"/>
    </row>
    <row r="75" spans="1:10" ht="20.100000000000001" customHeight="1" x14ac:dyDescent="0.2">
      <c r="A75" s="118"/>
      <c r="B75" s="118"/>
      <c r="C75" s="118"/>
      <c r="D75" s="118"/>
      <c r="E75" s="118"/>
      <c r="F75" s="118"/>
      <c r="G75" s="118"/>
      <c r="H75" s="118"/>
      <c r="I75" s="118"/>
      <c r="J75" s="101"/>
    </row>
    <row r="76" spans="1:10" ht="20.100000000000001" customHeight="1" x14ac:dyDescent="0.2">
      <c r="A76" s="118"/>
      <c r="B76" s="118"/>
      <c r="C76" s="118"/>
      <c r="D76" s="118"/>
      <c r="E76" s="118"/>
      <c r="F76" s="118"/>
      <c r="G76" s="118"/>
      <c r="H76" s="118"/>
      <c r="I76" s="118"/>
      <c r="J76" s="101"/>
    </row>
    <row r="77" spans="1:10" ht="18" x14ac:dyDescent="0.25">
      <c r="A77" s="101"/>
      <c r="B77" s="124"/>
      <c r="C77" s="124"/>
      <c r="D77" s="124"/>
      <c r="E77" s="124"/>
      <c r="F77" s="124"/>
      <c r="G77" s="124"/>
      <c r="H77" s="124"/>
      <c r="I77" s="124"/>
      <c r="J77" s="101"/>
    </row>
    <row r="78" spans="1:10" ht="15" x14ac:dyDescent="0.2">
      <c r="A78" s="99"/>
      <c r="B78" s="120"/>
      <c r="C78" s="120"/>
      <c r="D78" s="120"/>
      <c r="E78" s="120"/>
      <c r="F78" s="120"/>
      <c r="G78" s="120"/>
      <c r="H78" s="120"/>
      <c r="I78" s="118"/>
      <c r="J78" s="101"/>
    </row>
    <row r="79" spans="1:10" ht="15" x14ac:dyDescent="0.2">
      <c r="A79" s="99"/>
      <c r="B79" s="120"/>
      <c r="C79" s="120"/>
      <c r="D79" s="120"/>
      <c r="E79" s="120"/>
      <c r="F79" s="120"/>
      <c r="G79" s="120"/>
      <c r="H79" s="120"/>
      <c r="I79" s="118"/>
      <c r="J79" s="101"/>
    </row>
    <row r="80" spans="1:10" ht="15.75" x14ac:dyDescent="0.25">
      <c r="A80" s="101"/>
      <c r="B80" s="118"/>
      <c r="C80" s="122"/>
      <c r="D80" s="118"/>
      <c r="E80" s="118"/>
      <c r="F80" s="118"/>
      <c r="G80" s="118"/>
      <c r="H80" s="118"/>
      <c r="I80" s="118"/>
      <c r="J80" s="101"/>
    </row>
    <row r="81" spans="1:10" ht="15" x14ac:dyDescent="0.2">
      <c r="A81" s="99"/>
      <c r="B81" s="120"/>
      <c r="C81" s="120"/>
      <c r="D81" s="120"/>
      <c r="E81" s="120"/>
      <c r="F81" s="120"/>
      <c r="G81" s="120"/>
      <c r="H81" s="120"/>
      <c r="I81" s="118"/>
      <c r="J81" s="101"/>
    </row>
    <row r="82" spans="1:10" ht="15" x14ac:dyDescent="0.2">
      <c r="A82" s="99"/>
      <c r="B82" s="120"/>
      <c r="C82" s="120"/>
      <c r="D82" s="120"/>
      <c r="E82" s="120"/>
      <c r="F82" s="120"/>
      <c r="G82" s="120"/>
      <c r="H82" s="120"/>
      <c r="I82" s="118"/>
      <c r="J82" s="101"/>
    </row>
    <row r="83" spans="1:10" ht="15.75" x14ac:dyDescent="0.25">
      <c r="A83" s="101"/>
      <c r="B83" s="118"/>
      <c r="C83" s="122"/>
      <c r="D83" s="118"/>
      <c r="E83" s="118"/>
      <c r="F83" s="118"/>
      <c r="G83" s="118"/>
      <c r="H83" s="118"/>
      <c r="I83" s="118"/>
      <c r="J83" s="101"/>
    </row>
    <row r="84" spans="1:10" ht="15" x14ac:dyDescent="0.2">
      <c r="A84" s="101"/>
      <c r="B84" s="118"/>
      <c r="C84" s="118"/>
      <c r="D84" s="118"/>
      <c r="E84" s="118"/>
      <c r="F84" s="118"/>
      <c r="G84" s="118"/>
      <c r="H84" s="118"/>
      <c r="I84" s="118"/>
      <c r="J84" s="101"/>
    </row>
    <row r="85" spans="1:10" ht="15" x14ac:dyDescent="0.2">
      <c r="A85" s="101"/>
      <c r="B85" s="118"/>
      <c r="C85" s="118"/>
      <c r="D85" s="118"/>
      <c r="E85" s="118"/>
      <c r="F85" s="118"/>
      <c r="G85" s="118"/>
      <c r="H85" s="118"/>
      <c r="I85" s="118"/>
      <c r="J85" s="101"/>
    </row>
    <row r="86" spans="1:10" x14ac:dyDescent="0.2">
      <c r="A86" s="101"/>
      <c r="B86" s="101"/>
      <c r="C86" s="101"/>
      <c r="D86" s="101"/>
      <c r="E86" s="101"/>
      <c r="F86" s="101"/>
      <c r="G86" s="101"/>
      <c r="H86" s="101"/>
      <c r="I86" s="101"/>
      <c r="J86" s="101"/>
    </row>
    <row r="87" spans="1:10" x14ac:dyDescent="0.2">
      <c r="A87" s="101"/>
      <c r="B87" s="101"/>
      <c r="C87" s="101"/>
      <c r="D87" s="101"/>
      <c r="E87" s="101"/>
      <c r="F87" s="101"/>
      <c r="G87" s="101"/>
      <c r="H87" s="101"/>
      <c r="I87" s="101"/>
      <c r="J87" s="101"/>
    </row>
    <row r="88" spans="1:10" x14ac:dyDescent="0.2">
      <c r="B88" s="101"/>
      <c r="C88" s="101"/>
      <c r="D88" s="101"/>
      <c r="E88" s="101"/>
      <c r="F88" s="101"/>
      <c r="G88" s="101"/>
      <c r="H88" s="101"/>
      <c r="I88" s="101"/>
      <c r="J88" s="101"/>
    </row>
    <row r="89" spans="1:10" x14ac:dyDescent="0.2">
      <c r="A89" s="101"/>
      <c r="B89" s="101"/>
      <c r="C89" s="101"/>
      <c r="D89" s="101"/>
      <c r="E89" s="101"/>
      <c r="F89" s="101"/>
      <c r="G89" s="101"/>
      <c r="H89" s="101"/>
      <c r="I89" s="101"/>
      <c r="J89" s="101"/>
    </row>
    <row r="90" spans="1:10" x14ac:dyDescent="0.2">
      <c r="A90" s="101"/>
      <c r="B90" s="101"/>
      <c r="C90" s="101"/>
      <c r="D90" s="101"/>
      <c r="E90" s="101"/>
      <c r="F90" s="101"/>
      <c r="G90" s="101"/>
      <c r="H90" s="101"/>
      <c r="I90" s="101"/>
      <c r="J90" s="101"/>
    </row>
    <row r="91" spans="1:10" x14ac:dyDescent="0.2">
      <c r="A91" s="99"/>
      <c r="B91" s="101"/>
      <c r="C91" s="101"/>
      <c r="D91" s="101"/>
      <c r="E91" s="101"/>
      <c r="F91" s="101"/>
      <c r="G91" s="101"/>
      <c r="H91" s="101"/>
      <c r="I91" s="101"/>
      <c r="J91" s="101"/>
    </row>
    <row r="92" spans="1:10" x14ac:dyDescent="0.2">
      <c r="A92" s="99"/>
      <c r="B92" s="101"/>
      <c r="C92" s="101"/>
      <c r="D92" s="101"/>
      <c r="E92" s="101"/>
      <c r="F92" s="101"/>
      <c r="G92" s="101"/>
      <c r="H92" s="101"/>
      <c r="I92" s="101"/>
      <c r="J92" s="101"/>
    </row>
    <row r="93" spans="1:10" x14ac:dyDescent="0.2">
      <c r="A93" s="101"/>
      <c r="B93" s="101"/>
      <c r="C93" s="102"/>
      <c r="D93" s="101"/>
      <c r="E93" s="101"/>
      <c r="F93" s="101"/>
      <c r="G93" s="101"/>
      <c r="H93" s="101"/>
      <c r="I93" s="101"/>
      <c r="J93" s="101"/>
    </row>
    <row r="94" spans="1:10" x14ac:dyDescent="0.2">
      <c r="A94" s="101"/>
      <c r="B94" s="101"/>
      <c r="C94" s="101"/>
      <c r="D94" s="101"/>
      <c r="E94" s="101"/>
      <c r="F94" s="101"/>
      <c r="G94" s="101"/>
      <c r="H94" s="101"/>
      <c r="I94" s="101"/>
      <c r="J94" s="101"/>
    </row>
    <row r="95" spans="1:10" x14ac:dyDescent="0.2">
      <c r="A95" s="99"/>
      <c r="B95" s="101"/>
      <c r="C95" s="101"/>
      <c r="D95" s="101"/>
      <c r="E95" s="101"/>
      <c r="F95" s="101"/>
      <c r="G95" s="101"/>
      <c r="H95" s="101"/>
      <c r="I95" s="101"/>
      <c r="J95" s="101"/>
    </row>
    <row r="96" spans="1:10" x14ac:dyDescent="0.2">
      <c r="A96" s="99"/>
      <c r="B96" s="101"/>
      <c r="C96" s="101"/>
      <c r="D96" s="101"/>
      <c r="E96" s="101"/>
      <c r="F96" s="101"/>
      <c r="G96" s="101"/>
      <c r="H96" s="101"/>
      <c r="I96" s="101"/>
      <c r="J96" s="101"/>
    </row>
    <row r="97" spans="1:10" x14ac:dyDescent="0.2">
      <c r="A97" s="101"/>
      <c r="B97" s="101"/>
      <c r="C97" s="102"/>
      <c r="D97" s="101"/>
      <c r="E97" s="101"/>
      <c r="F97" s="101"/>
      <c r="G97" s="101"/>
      <c r="H97" s="101"/>
      <c r="I97" s="101"/>
      <c r="J97" s="101"/>
    </row>
    <row r="98" spans="1:10" x14ac:dyDescent="0.2">
      <c r="A98" s="101"/>
      <c r="B98" s="101"/>
      <c r="C98" s="102"/>
      <c r="D98" s="101"/>
      <c r="E98" s="101"/>
      <c r="F98" s="101"/>
      <c r="G98" s="101"/>
      <c r="H98" s="101"/>
      <c r="I98" s="101"/>
      <c r="J98" s="101"/>
    </row>
    <row r="99" spans="1:10" x14ac:dyDescent="0.2">
      <c r="A99" s="99"/>
      <c r="B99" s="100"/>
      <c r="C99" s="101"/>
      <c r="D99" s="101"/>
      <c r="E99" s="101"/>
      <c r="F99" s="101"/>
      <c r="G99" s="101"/>
      <c r="H99" s="101"/>
      <c r="I99" s="101"/>
      <c r="J99" s="101"/>
    </row>
    <row r="100" spans="1:10" x14ac:dyDescent="0.2">
      <c r="A100" s="101"/>
      <c r="B100" s="101"/>
      <c r="C100" s="101"/>
      <c r="D100" s="101"/>
      <c r="E100" s="101"/>
      <c r="F100" s="101"/>
      <c r="G100" s="101"/>
      <c r="H100" s="101"/>
      <c r="I100" s="101"/>
      <c r="J100" s="101"/>
    </row>
    <row r="101" spans="1:10" x14ac:dyDescent="0.2">
      <c r="A101" s="99"/>
      <c r="B101" s="101"/>
      <c r="C101" s="101"/>
      <c r="D101" s="101"/>
      <c r="E101" s="101"/>
      <c r="F101" s="101"/>
      <c r="G101" s="101"/>
      <c r="H101" s="101"/>
      <c r="I101" s="101"/>
      <c r="J101" s="101"/>
    </row>
    <row r="102" spans="1:10" x14ac:dyDescent="0.2">
      <c r="A102" s="101"/>
      <c r="B102" s="101"/>
      <c r="C102" s="101"/>
      <c r="D102" s="101"/>
      <c r="E102" s="101"/>
      <c r="F102" s="101"/>
      <c r="G102" s="101"/>
      <c r="H102" s="101"/>
      <c r="I102" s="101"/>
      <c r="J102" s="101"/>
    </row>
    <row r="103" spans="1:10" x14ac:dyDescent="0.2">
      <c r="A103" s="99"/>
      <c r="B103" s="101"/>
      <c r="C103" s="101"/>
      <c r="D103" s="101"/>
      <c r="E103" s="101"/>
      <c r="F103" s="101"/>
      <c r="G103" s="101"/>
      <c r="H103" s="101"/>
      <c r="I103" s="101"/>
      <c r="J103" s="101"/>
    </row>
    <row r="104" spans="1:10" x14ac:dyDescent="0.2">
      <c r="A104" s="101"/>
      <c r="B104" s="101"/>
      <c r="C104" s="101"/>
      <c r="D104" s="101"/>
      <c r="E104" s="101"/>
      <c r="F104" s="101"/>
      <c r="G104" s="101"/>
      <c r="H104" s="101"/>
      <c r="I104" s="101"/>
      <c r="J104" s="101"/>
    </row>
    <row r="105" spans="1:10" x14ac:dyDescent="0.2">
      <c r="A105" s="99"/>
      <c r="B105" s="100"/>
      <c r="C105" s="100"/>
      <c r="D105" s="100"/>
      <c r="E105" s="100"/>
      <c r="F105" s="100"/>
      <c r="G105" s="100"/>
      <c r="H105" s="100"/>
      <c r="I105" s="100"/>
      <c r="J105" s="100"/>
    </row>
    <row r="106" spans="1:10" x14ac:dyDescent="0.2">
      <c r="A106" s="99"/>
      <c r="B106" s="100"/>
      <c r="C106" s="100"/>
      <c r="D106" s="101"/>
      <c r="E106" s="100"/>
      <c r="F106" s="100"/>
      <c r="G106" s="100"/>
      <c r="H106" s="100"/>
      <c r="I106" s="100"/>
      <c r="J106" s="100"/>
    </row>
    <row r="107" spans="1:10" x14ac:dyDescent="0.2">
      <c r="A107" s="99"/>
      <c r="B107" s="100"/>
      <c r="C107" s="100"/>
      <c r="D107" s="100"/>
      <c r="E107" s="100"/>
      <c r="F107" s="100"/>
      <c r="G107" s="100"/>
      <c r="H107" s="100"/>
      <c r="I107" s="100"/>
      <c r="J107" s="100"/>
    </row>
    <row r="108" spans="1:10" x14ac:dyDescent="0.2">
      <c r="A108" s="99"/>
      <c r="B108" s="100"/>
      <c r="C108" s="100"/>
      <c r="D108" s="100"/>
      <c r="E108" s="100"/>
      <c r="F108" s="100"/>
      <c r="G108" s="100"/>
      <c r="H108" s="100"/>
      <c r="I108" s="100"/>
      <c r="J108" s="100"/>
    </row>
    <row r="109" spans="1:10" x14ac:dyDescent="0.2">
      <c r="A109" s="99"/>
      <c r="B109" s="100"/>
      <c r="C109" s="100"/>
      <c r="D109" s="100"/>
      <c r="E109" s="100"/>
      <c r="F109" s="100"/>
      <c r="G109" s="100"/>
      <c r="H109" s="100"/>
      <c r="I109" s="100"/>
      <c r="J109" s="100"/>
    </row>
    <row r="110" spans="1:10" x14ac:dyDescent="0.2">
      <c r="B110" s="101"/>
      <c r="C110" s="101"/>
      <c r="D110" s="101"/>
      <c r="E110" s="101"/>
      <c r="F110" s="101"/>
      <c r="G110" s="101"/>
      <c r="H110" s="101"/>
      <c r="I110" s="101"/>
      <c r="J110" s="101"/>
    </row>
  </sheetData>
  <mergeCells count="12">
    <mergeCell ref="A11:H11"/>
    <mergeCell ref="A1:H1"/>
    <mergeCell ref="A6:H6"/>
    <mergeCell ref="A7:H7"/>
    <mergeCell ref="A8:H8"/>
    <mergeCell ref="A9:H9"/>
    <mergeCell ref="A10:H10"/>
    <mergeCell ref="A3:B3"/>
    <mergeCell ref="C3:D3"/>
    <mergeCell ref="F3:H3"/>
    <mergeCell ref="B4:D4"/>
    <mergeCell ref="E4:H4"/>
  </mergeCells>
  <pageMargins left="0.7" right="0" top="0.5" bottom="0.5" header="0.25" footer="0.3"/>
  <pageSetup scale="76" orientation="portrait" verticalDpi="2"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1"/>
  <sheetViews>
    <sheetView topLeftCell="A79" workbookViewId="0">
      <selection activeCell="N97" sqref="N97"/>
    </sheetView>
  </sheetViews>
  <sheetFormatPr defaultRowHeight="12.75" x14ac:dyDescent="0.2"/>
  <cols>
    <col min="1" max="1" width="19.85546875" customWidth="1"/>
    <col min="2" max="2" width="9.85546875" customWidth="1"/>
    <col min="7" max="7" width="12.7109375" customWidth="1"/>
  </cols>
  <sheetData>
    <row r="1" spans="1:1" x14ac:dyDescent="0.2">
      <c r="A1" s="46" t="s">
        <v>409</v>
      </c>
    </row>
    <row r="2" spans="1:1" x14ac:dyDescent="0.2">
      <c r="A2" s="47" t="s">
        <v>408</v>
      </c>
    </row>
    <row r="3" spans="1:1" x14ac:dyDescent="0.2">
      <c r="A3" s="47"/>
    </row>
    <row r="4" spans="1:1" x14ac:dyDescent="0.2">
      <c r="A4" s="46" t="s">
        <v>406</v>
      </c>
    </row>
    <row r="5" spans="1:1" x14ac:dyDescent="0.2">
      <c r="A5" s="7" t="s">
        <v>407</v>
      </c>
    </row>
    <row r="7" spans="1:1" x14ac:dyDescent="0.2">
      <c r="A7" s="46" t="s">
        <v>173</v>
      </c>
    </row>
    <row r="8" spans="1:1" x14ac:dyDescent="0.2">
      <c r="A8" s="7" t="s">
        <v>417</v>
      </c>
    </row>
    <row r="9" spans="1:1" x14ac:dyDescent="0.2">
      <c r="A9" s="7" t="s">
        <v>418</v>
      </c>
    </row>
    <row r="12" spans="1:1" x14ac:dyDescent="0.2">
      <c r="A12" s="46" t="s">
        <v>411</v>
      </c>
    </row>
    <row r="13" spans="1:1" x14ac:dyDescent="0.2">
      <c r="A13" t="s">
        <v>410</v>
      </c>
    </row>
    <row r="14" spans="1:1" x14ac:dyDescent="0.2">
      <c r="A14" t="s">
        <v>412</v>
      </c>
    </row>
    <row r="17" spans="1:11" ht="15" x14ac:dyDescent="0.25">
      <c r="A17" s="46" t="s">
        <v>413</v>
      </c>
      <c r="C17" s="48" t="s">
        <v>415</v>
      </c>
    </row>
    <row r="18" spans="1:11" x14ac:dyDescent="0.2">
      <c r="A18" s="7" t="s">
        <v>414</v>
      </c>
    </row>
    <row r="19" spans="1:11" ht="15" customHeight="1" x14ac:dyDescent="0.2">
      <c r="A19" s="540" t="s">
        <v>416</v>
      </c>
      <c r="B19" s="540"/>
      <c r="C19" s="540"/>
      <c r="D19" s="540"/>
      <c r="E19" s="540"/>
      <c r="F19" s="540"/>
      <c r="G19" s="540"/>
      <c r="H19" s="540"/>
      <c r="I19" s="540"/>
      <c r="J19" s="540"/>
    </row>
    <row r="20" spans="1:11" x14ac:dyDescent="0.2">
      <c r="A20" s="36"/>
      <c r="B20" s="37"/>
      <c r="C20" s="38"/>
      <c r="D20" s="41"/>
      <c r="E20" s="41"/>
    </row>
    <row r="21" spans="1:11" x14ac:dyDescent="0.2">
      <c r="A21" s="36"/>
      <c r="B21" s="37"/>
      <c r="C21" s="38"/>
      <c r="D21" s="41"/>
      <c r="E21" s="41"/>
    </row>
    <row r="22" spans="1:11" ht="22.5" customHeight="1" x14ac:dyDescent="0.2">
      <c r="A22" s="541" t="s">
        <v>419</v>
      </c>
      <c r="B22" s="541"/>
      <c r="C22" s="38"/>
      <c r="D22" s="41"/>
      <c r="E22" s="41"/>
    </row>
    <row r="23" spans="1:11" x14ac:dyDescent="0.2">
      <c r="A23" s="49"/>
      <c r="B23" s="50"/>
      <c r="C23" s="38"/>
      <c r="D23" s="41"/>
      <c r="E23" s="41"/>
    </row>
    <row r="24" spans="1:11" s="7" customFormat="1" ht="30" customHeight="1" x14ac:dyDescent="0.2">
      <c r="A24" s="542" t="s">
        <v>421</v>
      </c>
      <c r="B24" s="542"/>
      <c r="C24" s="542"/>
      <c r="D24" s="542"/>
      <c r="E24" s="41"/>
    </row>
    <row r="25" spans="1:11" ht="30" customHeight="1" x14ac:dyDescent="0.2">
      <c r="A25" s="543" t="s">
        <v>420</v>
      </c>
      <c r="B25" s="543"/>
      <c r="C25" s="543"/>
      <c r="D25" s="543"/>
      <c r="E25" s="543"/>
      <c r="F25" s="543"/>
      <c r="G25" s="543"/>
      <c r="H25" s="543"/>
      <c r="I25" s="543"/>
      <c r="J25" s="543"/>
      <c r="K25" s="543"/>
    </row>
    <row r="27" spans="1:11" ht="33.75" customHeight="1" x14ac:dyDescent="0.2">
      <c r="A27" s="539" t="s">
        <v>422</v>
      </c>
      <c r="B27" s="539"/>
      <c r="C27" s="539"/>
      <c r="D27" s="539"/>
      <c r="E27" s="51"/>
      <c r="F27" s="52"/>
    </row>
    <row r="28" spans="1:11" ht="20.100000000000001" customHeight="1" x14ac:dyDescent="0.2">
      <c r="A28" s="540" t="s">
        <v>423</v>
      </c>
      <c r="B28" s="540"/>
      <c r="C28" s="540"/>
      <c r="D28" s="53"/>
      <c r="E28" s="53"/>
      <c r="F28" s="53"/>
      <c r="G28" s="53"/>
      <c r="H28" s="53"/>
      <c r="I28" s="53"/>
      <c r="J28" s="53"/>
      <c r="K28" s="53"/>
    </row>
    <row r="30" spans="1:11" x14ac:dyDescent="0.2">
      <c r="A30" s="116" t="s">
        <v>828</v>
      </c>
    </row>
    <row r="31" spans="1:11" ht="20.100000000000001" customHeight="1" x14ac:dyDescent="0.2">
      <c r="A31" s="544" t="s">
        <v>822</v>
      </c>
      <c r="B31" s="544"/>
      <c r="C31" s="544"/>
      <c r="D31" s="544"/>
      <c r="E31" s="544"/>
      <c r="F31" s="544"/>
      <c r="G31" s="544"/>
      <c r="H31" s="544"/>
      <c r="I31" s="544"/>
      <c r="J31" s="544"/>
      <c r="K31" s="544"/>
    </row>
    <row r="32" spans="1:11" ht="20.100000000000001" customHeight="1" x14ac:dyDescent="0.2">
      <c r="A32" s="544" t="s">
        <v>823</v>
      </c>
      <c r="B32" s="544"/>
      <c r="C32" s="544"/>
      <c r="D32" s="544"/>
      <c r="E32" s="544"/>
      <c r="F32" s="544"/>
      <c r="G32" s="544"/>
      <c r="H32" s="544"/>
      <c r="I32" s="544"/>
    </row>
    <row r="33" spans="1:11" ht="20.100000000000001" customHeight="1" x14ac:dyDescent="0.2">
      <c r="A33" s="544" t="s">
        <v>824</v>
      </c>
      <c r="B33" s="544"/>
      <c r="C33" s="544"/>
      <c r="D33" s="544"/>
      <c r="E33" s="544"/>
      <c r="F33" s="544"/>
      <c r="G33" s="544"/>
      <c r="H33" s="544"/>
      <c r="I33" s="544"/>
    </row>
    <row r="34" spans="1:11" ht="20.100000000000001" customHeight="1" x14ac:dyDescent="0.2">
      <c r="A34" s="544" t="s">
        <v>825</v>
      </c>
      <c r="B34" s="544"/>
      <c r="C34" s="544"/>
      <c r="D34" s="544"/>
      <c r="E34" s="544"/>
      <c r="F34" s="544"/>
      <c r="G34" s="544"/>
      <c r="H34" s="544"/>
      <c r="I34" s="544"/>
    </row>
    <row r="35" spans="1:11" ht="20.100000000000001" customHeight="1" x14ac:dyDescent="0.2">
      <c r="A35" s="544" t="s">
        <v>826</v>
      </c>
      <c r="B35" s="544"/>
      <c r="C35" s="544"/>
      <c r="D35" s="544"/>
      <c r="E35" s="544"/>
      <c r="F35" s="544"/>
      <c r="G35" s="544"/>
      <c r="H35" s="544"/>
      <c r="I35" s="544"/>
    </row>
    <row r="36" spans="1:11" ht="50.1" customHeight="1" x14ac:dyDescent="0.2">
      <c r="A36" s="544" t="s">
        <v>827</v>
      </c>
      <c r="B36" s="544"/>
      <c r="C36" s="544"/>
      <c r="D36" s="544"/>
      <c r="E36" s="544"/>
      <c r="F36" s="544"/>
      <c r="G36" s="544"/>
      <c r="H36" s="544"/>
      <c r="I36" s="544"/>
    </row>
    <row r="38" spans="1:11" x14ac:dyDescent="0.2">
      <c r="A38" s="116" t="s">
        <v>830</v>
      </c>
    </row>
    <row r="39" spans="1:11" ht="50.25" customHeight="1" x14ac:dyDescent="0.25">
      <c r="A39" s="538" t="s">
        <v>829</v>
      </c>
      <c r="B39" s="538"/>
      <c r="C39" s="538"/>
      <c r="D39" s="538"/>
      <c r="E39" s="538"/>
      <c r="F39" s="538"/>
      <c r="G39" s="538"/>
      <c r="H39" s="538"/>
      <c r="I39" s="538"/>
      <c r="J39" s="538"/>
      <c r="K39" s="538"/>
    </row>
    <row r="41" spans="1:11" x14ac:dyDescent="0.2">
      <c r="A41" s="46" t="s">
        <v>841</v>
      </c>
    </row>
    <row r="42" spans="1:11" x14ac:dyDescent="0.2">
      <c r="A42" s="7" t="s">
        <v>840</v>
      </c>
    </row>
    <row r="45" spans="1:11" x14ac:dyDescent="0.2">
      <c r="A45" s="46" t="s">
        <v>876</v>
      </c>
    </row>
    <row r="48" spans="1:11" x14ac:dyDescent="0.2">
      <c r="A48" s="7" t="s">
        <v>877</v>
      </c>
    </row>
    <row r="51" spans="1:8" ht="15" x14ac:dyDescent="0.25">
      <c r="A51" s="143" t="s">
        <v>878</v>
      </c>
    </row>
    <row r="54" spans="1:8" ht="15" x14ac:dyDescent="0.2">
      <c r="A54" s="144" t="s">
        <v>880</v>
      </c>
      <c r="H54" s="145" t="s">
        <v>602</v>
      </c>
    </row>
    <row r="55" spans="1:8" ht="15" x14ac:dyDescent="0.2">
      <c r="H55" s="145" t="s">
        <v>59</v>
      </c>
    </row>
    <row r="56" spans="1:8" ht="15" x14ac:dyDescent="0.2">
      <c r="H56" s="145" t="s">
        <v>879</v>
      </c>
    </row>
    <row r="57" spans="1:8" ht="15" x14ac:dyDescent="0.2">
      <c r="H57" s="145" t="s">
        <v>56</v>
      </c>
    </row>
    <row r="58" spans="1:8" ht="15" x14ac:dyDescent="0.2">
      <c r="H58" s="145" t="s">
        <v>60</v>
      </c>
    </row>
    <row r="60" spans="1:8" ht="15.75" x14ac:dyDescent="0.25">
      <c r="A60" s="127" t="s">
        <v>888</v>
      </c>
    </row>
    <row r="61" spans="1:8" ht="15" x14ac:dyDescent="0.25">
      <c r="A61" s="24" t="s">
        <v>887</v>
      </c>
      <c r="B61" s="7"/>
      <c r="C61" s="7"/>
      <c r="D61" s="7"/>
      <c r="E61" s="7"/>
      <c r="F61" s="7"/>
    </row>
    <row r="62" spans="1:8" ht="15" x14ac:dyDescent="0.25">
      <c r="A62" s="24" t="s">
        <v>889</v>
      </c>
      <c r="B62" s="7"/>
      <c r="C62" s="7"/>
      <c r="D62" s="7"/>
      <c r="E62" s="7"/>
      <c r="F62" s="7"/>
    </row>
    <row r="63" spans="1:8" ht="15" x14ac:dyDescent="0.25">
      <c r="A63" s="24" t="s">
        <v>890</v>
      </c>
      <c r="B63" s="7"/>
      <c r="C63" s="7"/>
      <c r="D63" s="7"/>
      <c r="E63" s="7"/>
      <c r="F63" s="7"/>
    </row>
    <row r="64" spans="1:8" ht="15" x14ac:dyDescent="0.25">
      <c r="A64" s="24" t="s">
        <v>891</v>
      </c>
      <c r="B64" s="7"/>
      <c r="C64" s="7"/>
      <c r="D64" s="7"/>
      <c r="E64" s="7"/>
      <c r="F64" s="7"/>
    </row>
    <row r="68" spans="1:2" x14ac:dyDescent="0.2">
      <c r="A68" s="46" t="s">
        <v>892</v>
      </c>
    </row>
    <row r="71" spans="1:2" x14ac:dyDescent="0.2">
      <c r="A71" s="7" t="s">
        <v>893</v>
      </c>
    </row>
    <row r="74" spans="1:2" x14ac:dyDescent="0.2">
      <c r="A74" s="46" t="s">
        <v>925</v>
      </c>
    </row>
    <row r="75" spans="1:2" x14ac:dyDescent="0.2">
      <c r="A75" t="s">
        <v>926</v>
      </c>
    </row>
    <row r="76" spans="1:2" x14ac:dyDescent="0.2">
      <c r="A76" s="7" t="s">
        <v>928</v>
      </c>
    </row>
    <row r="77" spans="1:2" x14ac:dyDescent="0.2">
      <c r="A77" t="s">
        <v>929</v>
      </c>
    </row>
    <row r="78" spans="1:2" x14ac:dyDescent="0.2">
      <c r="A78" t="s">
        <v>927</v>
      </c>
    </row>
    <row r="80" spans="1:2" x14ac:dyDescent="0.2">
      <c r="A80" s="46" t="s">
        <v>859</v>
      </c>
      <c r="B80" t="s">
        <v>860</v>
      </c>
    </row>
    <row r="81" spans="1:2" x14ac:dyDescent="0.2">
      <c r="A81" t="s">
        <v>861</v>
      </c>
      <c r="B81" t="s">
        <v>862</v>
      </c>
    </row>
    <row r="82" spans="1:2" x14ac:dyDescent="0.2">
      <c r="A82" t="s">
        <v>863</v>
      </c>
      <c r="B82" t="s">
        <v>864</v>
      </c>
    </row>
    <row r="83" spans="1:2" x14ac:dyDescent="0.2">
      <c r="A83" t="s">
        <v>493</v>
      </c>
      <c r="B83" t="s">
        <v>865</v>
      </c>
    </row>
    <row r="84" spans="1:2" x14ac:dyDescent="0.2">
      <c r="A84" t="s">
        <v>866</v>
      </c>
      <c r="B84" t="s">
        <v>867</v>
      </c>
    </row>
    <row r="85" spans="1:2" x14ac:dyDescent="0.2">
      <c r="A85" t="s">
        <v>868</v>
      </c>
      <c r="B85" t="s">
        <v>869</v>
      </c>
    </row>
    <row r="86" spans="1:2" x14ac:dyDescent="0.2">
      <c r="A86" t="s">
        <v>870</v>
      </c>
      <c r="B86" t="s">
        <v>871</v>
      </c>
    </row>
    <row r="87" spans="1:2" x14ac:dyDescent="0.2">
      <c r="A87" t="s">
        <v>872</v>
      </c>
      <c r="B87" t="s">
        <v>873</v>
      </c>
    </row>
    <row r="89" spans="1:2" x14ac:dyDescent="0.2">
      <c r="A89" s="46" t="s">
        <v>899</v>
      </c>
    </row>
    <row r="90" spans="1:2" x14ac:dyDescent="0.2">
      <c r="A90" t="s">
        <v>898</v>
      </c>
    </row>
    <row r="92" spans="1:2" x14ac:dyDescent="0.2">
      <c r="A92" s="7" t="s">
        <v>2637</v>
      </c>
    </row>
    <row r="93" spans="1:2" x14ac:dyDescent="0.2">
      <c r="A93" s="7"/>
    </row>
    <row r="94" spans="1:2" x14ac:dyDescent="0.2">
      <c r="A94" s="7" t="s">
        <v>2631</v>
      </c>
    </row>
    <row r="96" spans="1:2" x14ac:dyDescent="0.2">
      <c r="A96" s="46" t="s">
        <v>2632</v>
      </c>
    </row>
    <row r="97" spans="1:1" x14ac:dyDescent="0.2">
      <c r="A97" s="46" t="s">
        <v>2633</v>
      </c>
    </row>
    <row r="98" spans="1:1" x14ac:dyDescent="0.2">
      <c r="A98" s="46" t="s">
        <v>2634</v>
      </c>
    </row>
    <row r="99" spans="1:1" x14ac:dyDescent="0.2">
      <c r="A99" s="46" t="s">
        <v>2635</v>
      </c>
    </row>
    <row r="102" spans="1:1" x14ac:dyDescent="0.2">
      <c r="A102" s="7" t="s">
        <v>2636</v>
      </c>
    </row>
    <row r="104" spans="1:1" x14ac:dyDescent="0.2">
      <c r="A104" s="7" t="s">
        <v>2638</v>
      </c>
    </row>
    <row r="106" spans="1:1" x14ac:dyDescent="0.2">
      <c r="A106" s="7" t="s">
        <v>2639</v>
      </c>
    </row>
    <row r="107" spans="1:1" x14ac:dyDescent="0.2">
      <c r="A107" s="7"/>
    </row>
    <row r="108" spans="1:1" x14ac:dyDescent="0.2">
      <c r="A108" s="7" t="s">
        <v>2640</v>
      </c>
    </row>
    <row r="111" spans="1:1" x14ac:dyDescent="0.2">
      <c r="A111" s="46" t="s">
        <v>2641</v>
      </c>
    </row>
    <row r="113" spans="1:2" x14ac:dyDescent="0.2">
      <c r="A113" s="7" t="s">
        <v>2642</v>
      </c>
      <c r="B113" s="7" t="s">
        <v>2643</v>
      </c>
    </row>
    <row r="114" spans="1:2" x14ac:dyDescent="0.2">
      <c r="A114" s="7" t="s">
        <v>2644</v>
      </c>
      <c r="B114">
        <v>946</v>
      </c>
    </row>
    <row r="115" spans="1:2" x14ac:dyDescent="0.2">
      <c r="A115" s="7" t="s">
        <v>2645</v>
      </c>
      <c r="B115">
        <v>949</v>
      </c>
    </row>
    <row r="116" spans="1:2" x14ac:dyDescent="0.2">
      <c r="A116" s="7" t="s">
        <v>2646</v>
      </c>
      <c r="B116">
        <v>952</v>
      </c>
    </row>
    <row r="117" spans="1:2" x14ac:dyDescent="0.2">
      <c r="A117" s="7" t="s">
        <v>2649</v>
      </c>
      <c r="B117">
        <v>712</v>
      </c>
    </row>
    <row r="118" spans="1:2" x14ac:dyDescent="0.2">
      <c r="A118" s="7" t="s">
        <v>2650</v>
      </c>
      <c r="B118">
        <v>114</v>
      </c>
    </row>
    <row r="119" spans="1:2" x14ac:dyDescent="0.2">
      <c r="A119" s="7" t="s">
        <v>342</v>
      </c>
      <c r="B119">
        <v>943</v>
      </c>
    </row>
    <row r="120" spans="1:2" x14ac:dyDescent="0.2">
      <c r="A120" s="7" t="s">
        <v>2647</v>
      </c>
      <c r="B120">
        <v>951</v>
      </c>
    </row>
    <row r="121" spans="1:2" x14ac:dyDescent="0.2">
      <c r="A121" s="7" t="s">
        <v>2648</v>
      </c>
      <c r="B121">
        <v>950</v>
      </c>
    </row>
  </sheetData>
  <mergeCells count="13">
    <mergeCell ref="A39:K39"/>
    <mergeCell ref="A27:D27"/>
    <mergeCell ref="A28:C28"/>
    <mergeCell ref="A19:J19"/>
    <mergeCell ref="A22:B22"/>
    <mergeCell ref="A24:D24"/>
    <mergeCell ref="A25:K25"/>
    <mergeCell ref="A36:I36"/>
    <mergeCell ref="A31:K31"/>
    <mergeCell ref="A32:I32"/>
    <mergeCell ref="A33:I33"/>
    <mergeCell ref="A34:I34"/>
    <mergeCell ref="A35:I35"/>
  </mergeCells>
  <pageMargins left="0.7" right="0.7" top="0.75" bottom="0.75" header="0.3" footer="0.3"/>
  <pageSetup orientation="portrait" verticalDpi="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6"/>
  <sheetViews>
    <sheetView topLeftCell="A17" workbookViewId="0">
      <selection activeCell="K37" sqref="K37"/>
    </sheetView>
  </sheetViews>
  <sheetFormatPr defaultRowHeight="12.75" x14ac:dyDescent="0.2"/>
  <cols>
    <col min="1" max="1" width="45.5703125" customWidth="1"/>
    <col min="2" max="2" width="12.42578125" customWidth="1"/>
    <col min="3" max="3" width="13.42578125" style="151" customWidth="1"/>
    <col min="4" max="4" width="13.5703125" customWidth="1"/>
    <col min="5" max="5" width="13.28515625" customWidth="1"/>
  </cols>
  <sheetData>
    <row r="1" spans="1:3" ht="33" customHeight="1" x14ac:dyDescent="0.2">
      <c r="A1" s="152" t="s">
        <v>921</v>
      </c>
      <c r="B1" s="152" t="s">
        <v>922</v>
      </c>
      <c r="C1" s="153" t="s">
        <v>2588</v>
      </c>
    </row>
    <row r="2" spans="1:3" ht="26.25" customHeight="1" x14ac:dyDescent="0.25">
      <c r="A2" s="154" t="s">
        <v>2603</v>
      </c>
      <c r="B2" s="150"/>
      <c r="C2" s="150"/>
    </row>
    <row r="3" spans="1:3" ht="27" customHeight="1" x14ac:dyDescent="0.2">
      <c r="A3" t="s">
        <v>900</v>
      </c>
      <c r="B3" s="149" t="s">
        <v>919</v>
      </c>
    </row>
    <row r="4" spans="1:3" ht="27" customHeight="1" x14ac:dyDescent="0.2">
      <c r="A4" t="s">
        <v>901</v>
      </c>
      <c r="B4" s="149">
        <v>80345</v>
      </c>
    </row>
    <row r="5" spans="1:3" ht="27" customHeight="1" x14ac:dyDescent="0.2">
      <c r="A5" t="s">
        <v>902</v>
      </c>
      <c r="B5" s="149">
        <v>80346</v>
      </c>
    </row>
    <row r="6" spans="1:3" ht="27" customHeight="1" x14ac:dyDescent="0.2">
      <c r="A6" t="s">
        <v>903</v>
      </c>
      <c r="B6" s="149">
        <v>80348</v>
      </c>
    </row>
    <row r="7" spans="1:3" ht="27" customHeight="1" x14ac:dyDescent="0.25">
      <c r="A7" t="s">
        <v>918</v>
      </c>
      <c r="B7" s="149">
        <v>80369</v>
      </c>
    </row>
    <row r="8" spans="1:3" ht="27" customHeight="1" x14ac:dyDescent="0.2">
      <c r="A8" t="s">
        <v>904</v>
      </c>
      <c r="B8" s="149">
        <v>80353</v>
      </c>
    </row>
    <row r="9" spans="1:3" ht="27" customHeight="1" x14ac:dyDescent="0.2">
      <c r="A9" t="s">
        <v>905</v>
      </c>
      <c r="B9" s="149">
        <v>80321</v>
      </c>
    </row>
    <row r="10" spans="1:3" ht="27" customHeight="1" x14ac:dyDescent="0.2">
      <c r="A10" t="s">
        <v>906</v>
      </c>
      <c r="B10" s="4">
        <v>80354</v>
      </c>
    </row>
    <row r="11" spans="1:3" ht="27" customHeight="1" x14ac:dyDescent="0.2">
      <c r="A11" t="s">
        <v>907</v>
      </c>
      <c r="B11" s="149">
        <v>80362</v>
      </c>
    </row>
    <row r="12" spans="1:3" ht="27" customHeight="1" x14ac:dyDescent="0.2">
      <c r="A12" t="s">
        <v>908</v>
      </c>
      <c r="B12" s="149">
        <v>80358</v>
      </c>
    </row>
    <row r="13" spans="1:3" ht="27" customHeight="1" x14ac:dyDescent="0.2">
      <c r="A13" t="s">
        <v>909</v>
      </c>
      <c r="B13" s="4" t="s">
        <v>920</v>
      </c>
    </row>
    <row r="14" spans="1:3" ht="27" customHeight="1" x14ac:dyDescent="0.2">
      <c r="A14" t="s">
        <v>910</v>
      </c>
      <c r="B14" s="149">
        <v>80372</v>
      </c>
    </row>
    <row r="15" spans="1:3" ht="27" customHeight="1" x14ac:dyDescent="0.2">
      <c r="A15" t="s">
        <v>911</v>
      </c>
      <c r="B15" s="149">
        <v>80349</v>
      </c>
    </row>
    <row r="16" spans="1:3" ht="27" customHeight="1" x14ac:dyDescent="0.2">
      <c r="A16" t="s">
        <v>912</v>
      </c>
      <c r="B16" s="149">
        <v>80368</v>
      </c>
    </row>
    <row r="17" spans="1:6" ht="27" customHeight="1" x14ac:dyDescent="0.2">
      <c r="A17" t="s">
        <v>913</v>
      </c>
      <c r="B17" s="2">
        <v>80373</v>
      </c>
    </row>
    <row r="18" spans="1:6" ht="27" customHeight="1" x14ac:dyDescent="0.25">
      <c r="A18" s="154" t="s">
        <v>2604</v>
      </c>
      <c r="B18" s="150"/>
      <c r="C18" s="150"/>
    </row>
    <row r="19" spans="1:6" ht="27" customHeight="1" x14ac:dyDescent="0.2">
      <c r="A19" t="s">
        <v>914</v>
      </c>
      <c r="B19" s="91">
        <v>80346</v>
      </c>
    </row>
    <row r="20" spans="1:6" ht="27" customHeight="1" x14ac:dyDescent="0.2">
      <c r="A20" s="7" t="s">
        <v>923</v>
      </c>
      <c r="B20" s="91">
        <v>80348</v>
      </c>
    </row>
    <row r="21" spans="1:6" ht="27" customHeight="1" x14ac:dyDescent="0.2">
      <c r="A21" s="7" t="s">
        <v>924</v>
      </c>
      <c r="B21" s="91">
        <v>80349</v>
      </c>
    </row>
    <row r="22" spans="1:6" ht="27" customHeight="1" x14ac:dyDescent="0.2">
      <c r="A22" t="s">
        <v>915</v>
      </c>
      <c r="B22" s="91">
        <v>80353</v>
      </c>
    </row>
    <row r="23" spans="1:6" ht="27" customHeight="1" x14ac:dyDescent="0.2">
      <c r="A23" t="s">
        <v>916</v>
      </c>
      <c r="B23" s="2">
        <v>80358</v>
      </c>
    </row>
    <row r="24" spans="1:6" ht="27" customHeight="1" x14ac:dyDescent="0.25">
      <c r="A24" s="129" t="s">
        <v>917</v>
      </c>
      <c r="B24" s="4" t="s">
        <v>920</v>
      </c>
    </row>
    <row r="29" spans="1:6" ht="15.75" x14ac:dyDescent="0.25">
      <c r="A29" s="200" t="s">
        <v>2593</v>
      </c>
      <c r="D29" s="200" t="s">
        <v>2594</v>
      </c>
      <c r="E29" s="200" t="s">
        <v>29</v>
      </c>
    </row>
    <row r="30" spans="1:6" ht="23.25" customHeight="1" x14ac:dyDescent="0.2">
      <c r="A30" t="s">
        <v>1870</v>
      </c>
      <c r="B30" s="158">
        <v>80307</v>
      </c>
      <c r="C30"/>
      <c r="D30" s="156" t="s">
        <v>1675</v>
      </c>
      <c r="E30" s="156" t="s">
        <v>1716</v>
      </c>
      <c r="F30" s="166" t="s">
        <v>1017</v>
      </c>
    </row>
    <row r="31" spans="1:6" ht="23.25" customHeight="1" x14ac:dyDescent="0.2">
      <c r="A31" t="s">
        <v>2008</v>
      </c>
      <c r="B31" s="158">
        <v>80307</v>
      </c>
      <c r="C31"/>
      <c r="D31" s="156" t="s">
        <v>1676</v>
      </c>
      <c r="E31" s="156" t="s">
        <v>1729</v>
      </c>
      <c r="F31" s="167"/>
    </row>
    <row r="32" spans="1:6" ht="23.25" customHeight="1" x14ac:dyDescent="0.2">
      <c r="A32" t="s">
        <v>2011</v>
      </c>
      <c r="B32" s="158">
        <v>80307</v>
      </c>
      <c r="C32"/>
      <c r="D32" s="156" t="s">
        <v>1677</v>
      </c>
      <c r="E32" s="156" t="s">
        <v>1735</v>
      </c>
      <c r="F32" s="166"/>
    </row>
    <row r="33" spans="1:6" ht="23.25" customHeight="1" x14ac:dyDescent="0.2">
      <c r="A33" t="s">
        <v>2012</v>
      </c>
      <c r="B33" s="158">
        <v>80307</v>
      </c>
      <c r="C33"/>
      <c r="D33" s="156" t="s">
        <v>1678</v>
      </c>
      <c r="E33" s="156" t="s">
        <v>1736</v>
      </c>
      <c r="F33" s="167"/>
    </row>
    <row r="34" spans="1:6" ht="23.25" customHeight="1" x14ac:dyDescent="0.2">
      <c r="A34" t="s">
        <v>2013</v>
      </c>
      <c r="B34" s="158">
        <v>80307</v>
      </c>
      <c r="C34"/>
      <c r="D34" s="156" t="s">
        <v>1679</v>
      </c>
      <c r="E34" s="156" t="s">
        <v>1738</v>
      </c>
      <c r="F34" s="166"/>
    </row>
    <row r="35" spans="1:6" ht="23.25" customHeight="1" x14ac:dyDescent="0.2">
      <c r="A35" t="s">
        <v>2014</v>
      </c>
      <c r="B35" s="158">
        <v>80307</v>
      </c>
      <c r="C35"/>
      <c r="D35" s="156" t="s">
        <v>1680</v>
      </c>
      <c r="E35" s="156" t="s">
        <v>1739</v>
      </c>
      <c r="F35" s="166"/>
    </row>
    <row r="36" spans="1:6" ht="23.25" customHeight="1" x14ac:dyDescent="0.2">
      <c r="A36" t="s">
        <v>2020</v>
      </c>
      <c r="B36" s="158" t="s">
        <v>2280</v>
      </c>
      <c r="C36"/>
      <c r="D36" s="156" t="s">
        <v>1681</v>
      </c>
      <c r="E36" s="156" t="s">
        <v>1746</v>
      </c>
      <c r="F36" s="167"/>
    </row>
    <row r="37" spans="1:6" ht="23.25" customHeight="1" x14ac:dyDescent="0.2">
      <c r="A37" t="s">
        <v>2024</v>
      </c>
      <c r="B37" s="158">
        <v>80307</v>
      </c>
      <c r="C37"/>
      <c r="D37" s="156" t="s">
        <v>1682</v>
      </c>
      <c r="E37" s="156" t="s">
        <v>1748</v>
      </c>
      <c r="F37" s="167"/>
    </row>
    <row r="38" spans="1:6" ht="23.25" customHeight="1" x14ac:dyDescent="0.2">
      <c r="A38" t="s">
        <v>2030</v>
      </c>
      <c r="B38" s="158">
        <v>80307</v>
      </c>
      <c r="C38"/>
      <c r="D38" s="156" t="s">
        <v>1683</v>
      </c>
      <c r="E38" s="171"/>
      <c r="F38" s="166"/>
    </row>
    <row r="39" spans="1:6" ht="23.25" customHeight="1" x14ac:dyDescent="0.2">
      <c r="A39" t="s">
        <v>1558</v>
      </c>
      <c r="B39" s="158">
        <v>80307</v>
      </c>
      <c r="C39"/>
      <c r="D39" s="156" t="s">
        <v>1685</v>
      </c>
      <c r="E39" s="156" t="s">
        <v>1796</v>
      </c>
      <c r="F39" s="167"/>
    </row>
    <row r="40" spans="1:6" ht="23.25" customHeight="1" x14ac:dyDescent="0.2">
      <c r="A40" t="s">
        <v>2066</v>
      </c>
      <c r="B40" s="158">
        <v>80307</v>
      </c>
      <c r="C40"/>
      <c r="D40" s="156" t="s">
        <v>1686</v>
      </c>
      <c r="E40" s="156" t="s">
        <v>1799</v>
      </c>
      <c r="F40" s="167"/>
    </row>
    <row r="41" spans="1:6" ht="23.25" customHeight="1" x14ac:dyDescent="0.2">
      <c r="A41" t="s">
        <v>2069</v>
      </c>
      <c r="B41" s="158" t="s">
        <v>2374</v>
      </c>
      <c r="C41"/>
      <c r="D41" s="156" t="s">
        <v>1687</v>
      </c>
      <c r="E41" s="156" t="s">
        <v>1800</v>
      </c>
      <c r="F41" s="167"/>
    </row>
    <row r="42" spans="1:6" ht="23.25" customHeight="1" x14ac:dyDescent="0.2">
      <c r="A42" t="s">
        <v>1563</v>
      </c>
      <c r="B42" s="158">
        <v>80307</v>
      </c>
      <c r="C42"/>
      <c r="D42" s="156" t="s">
        <v>1688</v>
      </c>
      <c r="E42" s="156" t="s">
        <v>1805</v>
      </c>
      <c r="F42" s="167"/>
    </row>
    <row r="43" spans="1:6" ht="23.25" customHeight="1" x14ac:dyDescent="0.2">
      <c r="A43" t="s">
        <v>2087</v>
      </c>
      <c r="B43" s="158" t="s">
        <v>2412</v>
      </c>
      <c r="C43"/>
      <c r="D43" s="156" t="s">
        <v>1691</v>
      </c>
      <c r="E43" s="156" t="s">
        <v>1815</v>
      </c>
      <c r="F43" s="166"/>
    </row>
    <row r="44" spans="1:6" ht="23.25" customHeight="1" x14ac:dyDescent="0.2">
      <c r="A44" t="s">
        <v>2088</v>
      </c>
      <c r="B44" s="158" t="s">
        <v>2412</v>
      </c>
      <c r="C44"/>
      <c r="D44" s="156" t="s">
        <v>1692</v>
      </c>
      <c r="E44" s="156" t="s">
        <v>1816</v>
      </c>
      <c r="F44" s="166"/>
    </row>
    <row r="45" spans="1:6" ht="23.25" customHeight="1" x14ac:dyDescent="0.2">
      <c r="A45" t="s">
        <v>2089</v>
      </c>
      <c r="B45" s="158" t="s">
        <v>2412</v>
      </c>
      <c r="C45"/>
      <c r="D45" s="156" t="s">
        <v>1693</v>
      </c>
      <c r="E45" s="156" t="s">
        <v>1817</v>
      </c>
      <c r="F45" s="166"/>
    </row>
    <row r="46" spans="1:6" ht="23.25" customHeight="1" x14ac:dyDescent="0.2">
      <c r="A46" t="s">
        <v>2091</v>
      </c>
      <c r="B46" s="158" t="s">
        <v>2313</v>
      </c>
      <c r="C46"/>
      <c r="D46" s="156" t="s">
        <v>1695</v>
      </c>
      <c r="E46" s="156" t="s">
        <v>1819</v>
      </c>
      <c r="F46" s="166"/>
    </row>
  </sheetData>
  <conditionalFormatting sqref="D30">
    <cfRule type="duplicateValues" dxfId="12" priority="13"/>
  </conditionalFormatting>
  <conditionalFormatting sqref="D31">
    <cfRule type="duplicateValues" dxfId="11" priority="12"/>
  </conditionalFormatting>
  <conditionalFormatting sqref="D32:D33">
    <cfRule type="duplicateValues" dxfId="10" priority="11"/>
  </conditionalFormatting>
  <conditionalFormatting sqref="D34:D35">
    <cfRule type="duplicateValues" dxfId="9" priority="10"/>
  </conditionalFormatting>
  <conditionalFormatting sqref="D36">
    <cfRule type="duplicateValues" dxfId="8" priority="9"/>
  </conditionalFormatting>
  <conditionalFormatting sqref="D37">
    <cfRule type="duplicateValues" dxfId="7" priority="8"/>
  </conditionalFormatting>
  <conditionalFormatting sqref="D38">
    <cfRule type="duplicateValues" dxfId="6" priority="7"/>
  </conditionalFormatting>
  <conditionalFormatting sqref="D39">
    <cfRule type="duplicateValues" dxfId="5" priority="6"/>
  </conditionalFormatting>
  <conditionalFormatting sqref="D40">
    <cfRule type="duplicateValues" dxfId="4" priority="5"/>
  </conditionalFormatting>
  <conditionalFormatting sqref="D41">
    <cfRule type="duplicateValues" dxfId="3" priority="4"/>
  </conditionalFormatting>
  <conditionalFormatting sqref="D42">
    <cfRule type="duplicateValues" dxfId="2" priority="3"/>
  </conditionalFormatting>
  <conditionalFormatting sqref="D43:D45">
    <cfRule type="duplicateValues" dxfId="1" priority="2"/>
  </conditionalFormatting>
  <conditionalFormatting sqref="D46">
    <cfRule type="duplicateValues" dxfId="0" priority="1"/>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0"/>
  <sheetViews>
    <sheetView workbookViewId="0">
      <selection activeCell="O10" sqref="O10"/>
    </sheetView>
  </sheetViews>
  <sheetFormatPr defaultColWidth="9.140625" defaultRowHeight="12.75" x14ac:dyDescent="0.2"/>
  <cols>
    <col min="1" max="1" width="53.42578125" customWidth="1"/>
    <col min="2" max="2" width="17.5703125" style="156" customWidth="1"/>
    <col min="3" max="3" width="20.85546875" style="158" customWidth="1"/>
    <col min="4" max="5" width="13.42578125" style="156" customWidth="1"/>
    <col min="6" max="6" width="18" customWidth="1"/>
    <col min="7" max="7" width="14.7109375" customWidth="1"/>
  </cols>
  <sheetData>
    <row r="1" spans="1:6" x14ac:dyDescent="0.2">
      <c r="A1" s="191" t="s">
        <v>146</v>
      </c>
      <c r="C1" s="191" t="s">
        <v>922</v>
      </c>
      <c r="D1" s="191" t="s">
        <v>2588</v>
      </c>
      <c r="E1" s="191"/>
      <c r="F1" s="191" t="s">
        <v>1342</v>
      </c>
    </row>
    <row r="2" spans="1:6" x14ac:dyDescent="0.2">
      <c r="A2" s="7" t="s">
        <v>831</v>
      </c>
      <c r="B2"/>
      <c r="C2" s="158">
        <v>38205</v>
      </c>
      <c r="D2" s="166">
        <v>1905.93</v>
      </c>
      <c r="E2" s="166"/>
    </row>
    <row r="3" spans="1:6" x14ac:dyDescent="0.2">
      <c r="A3" t="s">
        <v>881</v>
      </c>
      <c r="C3"/>
      <c r="D3" s="166">
        <v>600</v>
      </c>
      <c r="E3" s="166"/>
    </row>
    <row r="4" spans="1:6" x14ac:dyDescent="0.2">
      <c r="A4" t="s">
        <v>832</v>
      </c>
      <c r="D4" s="156" t="s">
        <v>836</v>
      </c>
    </row>
    <row r="5" spans="1:6" x14ac:dyDescent="0.2">
      <c r="A5" t="s">
        <v>833</v>
      </c>
      <c r="C5" s="158">
        <v>3456</v>
      </c>
    </row>
    <row r="6" spans="1:6" ht="16.5" customHeight="1" x14ac:dyDescent="0.2">
      <c r="A6" t="s">
        <v>834</v>
      </c>
      <c r="D6" s="156" t="s">
        <v>835</v>
      </c>
    </row>
    <row r="7" spans="1:6" ht="16.5" customHeight="1" x14ac:dyDescent="0.2">
      <c r="D7" s="183"/>
      <c r="E7" s="183"/>
    </row>
    <row r="8" spans="1:6" x14ac:dyDescent="0.2">
      <c r="A8" t="s">
        <v>837</v>
      </c>
      <c r="C8" s="158" t="s">
        <v>838</v>
      </c>
      <c r="D8" s="166">
        <v>117.49</v>
      </c>
      <c r="E8" s="166"/>
      <c r="F8" s="126"/>
    </row>
    <row r="9" spans="1:6" x14ac:dyDescent="0.2">
      <c r="D9" s="166"/>
      <c r="E9" s="166"/>
      <c r="F9" s="126"/>
    </row>
    <row r="10" spans="1:6" x14ac:dyDescent="0.2">
      <c r="D10" s="223" t="s">
        <v>2616</v>
      </c>
      <c r="E10" s="223" t="s">
        <v>2615</v>
      </c>
      <c r="F10" s="7"/>
    </row>
    <row r="11" spans="1:6" x14ac:dyDescent="0.2">
      <c r="A11" t="s">
        <v>843</v>
      </c>
      <c r="C11" s="136">
        <v>88305</v>
      </c>
      <c r="D11" s="182">
        <v>64.3</v>
      </c>
      <c r="E11" s="182">
        <v>99.46</v>
      </c>
      <c r="F11" s="155"/>
    </row>
    <row r="12" spans="1:6" x14ac:dyDescent="0.2">
      <c r="A12" t="s">
        <v>844</v>
      </c>
      <c r="C12" s="136">
        <v>88312</v>
      </c>
      <c r="D12" s="182">
        <v>64.41</v>
      </c>
      <c r="E12" s="182">
        <v>87.6</v>
      </c>
      <c r="F12" s="155"/>
    </row>
    <row r="13" spans="1:6" x14ac:dyDescent="0.2">
      <c r="A13" t="s">
        <v>845</v>
      </c>
      <c r="C13" s="136">
        <v>88313</v>
      </c>
      <c r="D13" s="182">
        <v>49.85</v>
      </c>
      <c r="E13" s="166">
        <v>61.05</v>
      </c>
      <c r="F13" s="155"/>
    </row>
    <row r="14" spans="1:6" x14ac:dyDescent="0.2">
      <c r="A14" s="7" t="s">
        <v>856</v>
      </c>
      <c r="C14" s="158">
        <v>88311</v>
      </c>
      <c r="D14" s="166">
        <v>6.5</v>
      </c>
      <c r="E14" s="166">
        <v>18.010000000000002</v>
      </c>
      <c r="F14" s="155"/>
    </row>
    <row r="15" spans="1:6" x14ac:dyDescent="0.2">
      <c r="A15" s="7" t="s">
        <v>857</v>
      </c>
      <c r="C15" s="136">
        <v>88331</v>
      </c>
      <c r="D15" s="166">
        <v>31</v>
      </c>
      <c r="E15" s="166">
        <v>88.36</v>
      </c>
      <c r="F15" s="155"/>
    </row>
    <row r="16" spans="1:6" x14ac:dyDescent="0.2">
      <c r="A16" s="7" t="s">
        <v>858</v>
      </c>
      <c r="C16" s="136">
        <v>88346</v>
      </c>
      <c r="D16" s="166">
        <v>57.39</v>
      </c>
      <c r="E16" s="166">
        <v>97.55</v>
      </c>
      <c r="F16" s="155"/>
    </row>
    <row r="17" spans="1:6" x14ac:dyDescent="0.2">
      <c r="A17" s="7"/>
      <c r="C17" s="136"/>
      <c r="D17" s="166"/>
      <c r="E17" s="166"/>
      <c r="F17" s="155"/>
    </row>
    <row r="18" spans="1:6" x14ac:dyDescent="0.2">
      <c r="A18" s="206" t="s">
        <v>2605</v>
      </c>
      <c r="C18" s="136"/>
      <c r="D18" s="166"/>
      <c r="E18" s="166"/>
      <c r="F18" s="155"/>
    </row>
    <row r="19" spans="1:6" x14ac:dyDescent="0.2">
      <c r="A19" s="7" t="s">
        <v>848</v>
      </c>
      <c r="C19" s="221">
        <v>59911438</v>
      </c>
      <c r="D19" s="224">
        <v>20</v>
      </c>
      <c r="E19" s="224"/>
      <c r="F19" s="225" t="s">
        <v>897</v>
      </c>
    </row>
    <row r="20" spans="1:6" x14ac:dyDescent="0.2">
      <c r="A20" s="7" t="s">
        <v>846</v>
      </c>
      <c r="C20" s="221">
        <v>59911446</v>
      </c>
      <c r="D20" s="224">
        <v>75</v>
      </c>
      <c r="E20" s="224"/>
      <c r="F20" s="225"/>
    </row>
    <row r="21" spans="1:6" x14ac:dyDescent="0.2">
      <c r="A21" s="7" t="s">
        <v>849</v>
      </c>
      <c r="C21" s="222">
        <v>59911453</v>
      </c>
      <c r="D21" s="224">
        <v>25</v>
      </c>
      <c r="E21" s="224"/>
      <c r="F21" s="225"/>
    </row>
    <row r="22" spans="1:6" x14ac:dyDescent="0.2">
      <c r="A22" s="7" t="s">
        <v>847</v>
      </c>
      <c r="C22" s="221">
        <v>59911461</v>
      </c>
      <c r="D22" s="224">
        <v>25</v>
      </c>
      <c r="E22" s="224"/>
      <c r="F22" s="225"/>
    </row>
    <row r="23" spans="1:6" x14ac:dyDescent="0.2">
      <c r="A23" s="7" t="s">
        <v>850</v>
      </c>
      <c r="C23" s="222">
        <v>59911370</v>
      </c>
      <c r="D23" s="224">
        <v>10</v>
      </c>
      <c r="E23" s="224"/>
      <c r="F23" s="225"/>
    </row>
    <row r="24" spans="1:6" x14ac:dyDescent="0.2">
      <c r="A24" s="7" t="s">
        <v>851</v>
      </c>
      <c r="C24" s="221">
        <v>59911388</v>
      </c>
      <c r="D24" s="224">
        <v>20</v>
      </c>
      <c r="E24" s="224"/>
      <c r="F24" s="225"/>
    </row>
    <row r="25" spans="1:6" x14ac:dyDescent="0.2">
      <c r="A25" s="7" t="s">
        <v>852</v>
      </c>
      <c r="C25" s="221">
        <v>59911396</v>
      </c>
      <c r="D25" s="224">
        <v>4</v>
      </c>
      <c r="E25" s="224"/>
      <c r="F25" s="225"/>
    </row>
    <row r="26" spans="1:6" x14ac:dyDescent="0.2">
      <c r="A26" s="7" t="s">
        <v>853</v>
      </c>
      <c r="C26" s="222">
        <v>59911404</v>
      </c>
      <c r="D26" s="224">
        <v>8</v>
      </c>
      <c r="E26" s="224"/>
      <c r="F26" s="225"/>
    </row>
    <row r="27" spans="1:6" x14ac:dyDescent="0.2">
      <c r="A27" s="7" t="s">
        <v>854</v>
      </c>
      <c r="C27" s="221">
        <v>59911412</v>
      </c>
      <c r="D27" s="224">
        <v>100</v>
      </c>
      <c r="E27" s="224"/>
      <c r="F27" s="225"/>
    </row>
    <row r="28" spans="1:6" x14ac:dyDescent="0.2">
      <c r="A28" s="7" t="s">
        <v>855</v>
      </c>
      <c r="C28" s="221">
        <v>59911420</v>
      </c>
      <c r="D28" s="224">
        <v>40</v>
      </c>
      <c r="E28" s="224"/>
      <c r="F28" s="225"/>
    </row>
    <row r="29" spans="1:6" ht="13.5" thickBot="1" x14ac:dyDescent="0.25">
      <c r="A29" s="7"/>
      <c r="C29" s="136"/>
      <c r="D29" s="166"/>
      <c r="E29" s="166"/>
      <c r="F29" s="155"/>
    </row>
    <row r="30" spans="1:6" x14ac:dyDescent="0.2">
      <c r="A30" s="545" t="s">
        <v>883</v>
      </c>
      <c r="B30" s="546"/>
      <c r="C30" s="189"/>
      <c r="D30" s="190">
        <v>108.2</v>
      </c>
      <c r="E30" s="219"/>
    </row>
    <row r="31" spans="1:6" x14ac:dyDescent="0.2">
      <c r="A31" s="187" t="s">
        <v>884</v>
      </c>
      <c r="B31" s="185"/>
      <c r="C31" s="186"/>
      <c r="D31" s="188"/>
      <c r="E31" s="185"/>
    </row>
    <row r="32" spans="1:6" ht="14.25" customHeight="1" x14ac:dyDescent="0.2">
      <c r="A32" s="547" t="s">
        <v>885</v>
      </c>
      <c r="B32" s="548"/>
      <c r="C32" s="548"/>
      <c r="D32" s="549"/>
      <c r="E32" s="218"/>
    </row>
    <row r="33" spans="1:6" ht="18" customHeight="1" thickBot="1" x14ac:dyDescent="0.25">
      <c r="A33" s="550" t="s">
        <v>886</v>
      </c>
      <c r="B33" s="551"/>
      <c r="C33" s="551"/>
      <c r="D33" s="552"/>
      <c r="E33" s="220"/>
    </row>
    <row r="34" spans="1:6" x14ac:dyDescent="0.2">
      <c r="D34" s="166"/>
      <c r="E34" s="166"/>
    </row>
    <row r="35" spans="1:6" x14ac:dyDescent="0.2">
      <c r="A35" s="7"/>
      <c r="B35" s="130"/>
      <c r="D35" s="166"/>
      <c r="E35" s="166"/>
      <c r="F35" s="7"/>
    </row>
    <row r="36" spans="1:6" x14ac:dyDescent="0.2">
      <c r="C36" s="181"/>
    </row>
    <row r="37" spans="1:6" x14ac:dyDescent="0.2">
      <c r="D37" s="166"/>
      <c r="E37" s="166"/>
    </row>
    <row r="38" spans="1:6" x14ac:dyDescent="0.2">
      <c r="D38" s="166"/>
      <c r="E38" s="166"/>
    </row>
    <row r="39" spans="1:6" x14ac:dyDescent="0.2">
      <c r="D39" s="166"/>
      <c r="E39" s="166"/>
    </row>
    <row r="40" spans="1:6" x14ac:dyDescent="0.2">
      <c r="D40" s="184"/>
      <c r="E40" s="184"/>
    </row>
  </sheetData>
  <mergeCells count="3">
    <mergeCell ref="A30:B30"/>
    <mergeCell ref="A32:D32"/>
    <mergeCell ref="A33:D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5"/>
  <sheetViews>
    <sheetView zoomScaleNormal="100" workbookViewId="0">
      <selection activeCell="N18" sqref="N18"/>
    </sheetView>
  </sheetViews>
  <sheetFormatPr defaultRowHeight="12.75" x14ac:dyDescent="0.2"/>
  <cols>
    <col min="1" max="1" width="31.5703125" style="7" customWidth="1"/>
    <col min="2" max="2" width="5.42578125" style="7" customWidth="1"/>
    <col min="3" max="3" width="10.85546875" style="7" customWidth="1"/>
    <col min="4" max="4" width="9.42578125" style="7" customWidth="1"/>
    <col min="5" max="5" width="18.140625" style="7" customWidth="1"/>
    <col min="6" max="6" width="7.42578125" style="7" customWidth="1"/>
    <col min="7" max="7" width="12" style="7" customWidth="1"/>
    <col min="8" max="8" width="9.140625" style="7" customWidth="1"/>
    <col min="9" max="256" width="9.140625" style="7"/>
    <col min="257" max="257" width="16.7109375" style="7" customWidth="1"/>
    <col min="258" max="258" width="14" style="7" customWidth="1"/>
    <col min="259" max="259" width="6.140625" style="7" customWidth="1"/>
    <col min="260" max="260" width="2.140625" style="7" customWidth="1"/>
    <col min="261" max="261" width="20" style="7" customWidth="1"/>
    <col min="262" max="262" width="9.140625" style="7"/>
    <col min="263" max="263" width="12" style="7" customWidth="1"/>
    <col min="264" max="264" width="9.140625" style="7" customWidth="1"/>
    <col min="265" max="512" width="9.140625" style="7"/>
    <col min="513" max="513" width="16.7109375" style="7" customWidth="1"/>
    <col min="514" max="514" width="14" style="7" customWidth="1"/>
    <col min="515" max="515" width="6.140625" style="7" customWidth="1"/>
    <col min="516" max="516" width="2.140625" style="7" customWidth="1"/>
    <col min="517" max="517" width="20" style="7" customWidth="1"/>
    <col min="518" max="518" width="9.140625" style="7"/>
    <col min="519" max="519" width="12" style="7" customWidth="1"/>
    <col min="520" max="520" width="9.140625" style="7" customWidth="1"/>
    <col min="521" max="768" width="9.140625" style="7"/>
    <col min="769" max="769" width="16.7109375" style="7" customWidth="1"/>
    <col min="770" max="770" width="14" style="7" customWidth="1"/>
    <col min="771" max="771" width="6.140625" style="7" customWidth="1"/>
    <col min="772" max="772" width="2.140625" style="7" customWidth="1"/>
    <col min="773" max="773" width="20" style="7" customWidth="1"/>
    <col min="774" max="774" width="9.140625" style="7"/>
    <col min="775" max="775" width="12" style="7" customWidth="1"/>
    <col min="776" max="776" width="9.140625" style="7" customWidth="1"/>
    <col min="777" max="1024" width="9.140625" style="7"/>
    <col min="1025" max="1025" width="16.7109375" style="7" customWidth="1"/>
    <col min="1026" max="1026" width="14" style="7" customWidth="1"/>
    <col min="1027" max="1027" width="6.140625" style="7" customWidth="1"/>
    <col min="1028" max="1028" width="2.140625" style="7" customWidth="1"/>
    <col min="1029" max="1029" width="20" style="7" customWidth="1"/>
    <col min="1030" max="1030" width="9.140625" style="7"/>
    <col min="1031" max="1031" width="12" style="7" customWidth="1"/>
    <col min="1032" max="1032" width="9.140625" style="7" customWidth="1"/>
    <col min="1033" max="1280" width="9.140625" style="7"/>
    <col min="1281" max="1281" width="16.7109375" style="7" customWidth="1"/>
    <col min="1282" max="1282" width="14" style="7" customWidth="1"/>
    <col min="1283" max="1283" width="6.140625" style="7" customWidth="1"/>
    <col min="1284" max="1284" width="2.140625" style="7" customWidth="1"/>
    <col min="1285" max="1285" width="20" style="7" customWidth="1"/>
    <col min="1286" max="1286" width="9.140625" style="7"/>
    <col min="1287" max="1287" width="12" style="7" customWidth="1"/>
    <col min="1288" max="1288" width="9.140625" style="7" customWidth="1"/>
    <col min="1289" max="1536" width="9.140625" style="7"/>
    <col min="1537" max="1537" width="16.7109375" style="7" customWidth="1"/>
    <col min="1538" max="1538" width="14" style="7" customWidth="1"/>
    <col min="1539" max="1539" width="6.140625" style="7" customWidth="1"/>
    <col min="1540" max="1540" width="2.140625" style="7" customWidth="1"/>
    <col min="1541" max="1541" width="20" style="7" customWidth="1"/>
    <col min="1542" max="1542" width="9.140625" style="7"/>
    <col min="1543" max="1543" width="12" style="7" customWidth="1"/>
    <col min="1544" max="1544" width="9.140625" style="7" customWidth="1"/>
    <col min="1545" max="1792" width="9.140625" style="7"/>
    <col min="1793" max="1793" width="16.7109375" style="7" customWidth="1"/>
    <col min="1794" max="1794" width="14" style="7" customWidth="1"/>
    <col min="1795" max="1795" width="6.140625" style="7" customWidth="1"/>
    <col min="1796" max="1796" width="2.140625" style="7" customWidth="1"/>
    <col min="1797" max="1797" width="20" style="7" customWidth="1"/>
    <col min="1798" max="1798" width="9.140625" style="7"/>
    <col min="1799" max="1799" width="12" style="7" customWidth="1"/>
    <col min="1800" max="1800" width="9.140625" style="7" customWidth="1"/>
    <col min="1801" max="2048" width="9.140625" style="7"/>
    <col min="2049" max="2049" width="16.7109375" style="7" customWidth="1"/>
    <col min="2050" max="2050" width="14" style="7" customWidth="1"/>
    <col min="2051" max="2051" width="6.140625" style="7" customWidth="1"/>
    <col min="2052" max="2052" width="2.140625" style="7" customWidth="1"/>
    <col min="2053" max="2053" width="20" style="7" customWidth="1"/>
    <col min="2054" max="2054" width="9.140625" style="7"/>
    <col min="2055" max="2055" width="12" style="7" customWidth="1"/>
    <col min="2056" max="2056" width="9.140625" style="7" customWidth="1"/>
    <col min="2057" max="2304" width="9.140625" style="7"/>
    <col min="2305" max="2305" width="16.7109375" style="7" customWidth="1"/>
    <col min="2306" max="2306" width="14" style="7" customWidth="1"/>
    <col min="2307" max="2307" width="6.140625" style="7" customWidth="1"/>
    <col min="2308" max="2308" width="2.140625" style="7" customWidth="1"/>
    <col min="2309" max="2309" width="20" style="7" customWidth="1"/>
    <col min="2310" max="2310" width="9.140625" style="7"/>
    <col min="2311" max="2311" width="12" style="7" customWidth="1"/>
    <col min="2312" max="2312" width="9.140625" style="7" customWidth="1"/>
    <col min="2313" max="2560" width="9.140625" style="7"/>
    <col min="2561" max="2561" width="16.7109375" style="7" customWidth="1"/>
    <col min="2562" max="2562" width="14" style="7" customWidth="1"/>
    <col min="2563" max="2563" width="6.140625" style="7" customWidth="1"/>
    <col min="2564" max="2564" width="2.140625" style="7" customWidth="1"/>
    <col min="2565" max="2565" width="20" style="7" customWidth="1"/>
    <col min="2566" max="2566" width="9.140625" style="7"/>
    <col min="2567" max="2567" width="12" style="7" customWidth="1"/>
    <col min="2568" max="2568" width="9.140625" style="7" customWidth="1"/>
    <col min="2569" max="2816" width="9.140625" style="7"/>
    <col min="2817" max="2817" width="16.7109375" style="7" customWidth="1"/>
    <col min="2818" max="2818" width="14" style="7" customWidth="1"/>
    <col min="2819" max="2819" width="6.140625" style="7" customWidth="1"/>
    <col min="2820" max="2820" width="2.140625" style="7" customWidth="1"/>
    <col min="2821" max="2821" width="20" style="7" customWidth="1"/>
    <col min="2822" max="2822" width="9.140625" style="7"/>
    <col min="2823" max="2823" width="12" style="7" customWidth="1"/>
    <col min="2824" max="2824" width="9.140625" style="7" customWidth="1"/>
    <col min="2825" max="3072" width="9.140625" style="7"/>
    <col min="3073" max="3073" width="16.7109375" style="7" customWidth="1"/>
    <col min="3074" max="3074" width="14" style="7" customWidth="1"/>
    <col min="3075" max="3075" width="6.140625" style="7" customWidth="1"/>
    <col min="3076" max="3076" width="2.140625" style="7" customWidth="1"/>
    <col min="3077" max="3077" width="20" style="7" customWidth="1"/>
    <col min="3078" max="3078" width="9.140625" style="7"/>
    <col min="3079" max="3079" width="12" style="7" customWidth="1"/>
    <col min="3080" max="3080" width="9.140625" style="7" customWidth="1"/>
    <col min="3081" max="3328" width="9.140625" style="7"/>
    <col min="3329" max="3329" width="16.7109375" style="7" customWidth="1"/>
    <col min="3330" max="3330" width="14" style="7" customWidth="1"/>
    <col min="3331" max="3331" width="6.140625" style="7" customWidth="1"/>
    <col min="3332" max="3332" width="2.140625" style="7" customWidth="1"/>
    <col min="3333" max="3333" width="20" style="7" customWidth="1"/>
    <col min="3334" max="3334" width="9.140625" style="7"/>
    <col min="3335" max="3335" width="12" style="7" customWidth="1"/>
    <col min="3336" max="3336" width="9.140625" style="7" customWidth="1"/>
    <col min="3337" max="3584" width="9.140625" style="7"/>
    <col min="3585" max="3585" width="16.7109375" style="7" customWidth="1"/>
    <col min="3586" max="3586" width="14" style="7" customWidth="1"/>
    <col min="3587" max="3587" width="6.140625" style="7" customWidth="1"/>
    <col min="3588" max="3588" width="2.140625" style="7" customWidth="1"/>
    <col min="3589" max="3589" width="20" style="7" customWidth="1"/>
    <col min="3590" max="3590" width="9.140625" style="7"/>
    <col min="3591" max="3591" width="12" style="7" customWidth="1"/>
    <col min="3592" max="3592" width="9.140625" style="7" customWidth="1"/>
    <col min="3593" max="3840" width="9.140625" style="7"/>
    <col min="3841" max="3841" width="16.7109375" style="7" customWidth="1"/>
    <col min="3842" max="3842" width="14" style="7" customWidth="1"/>
    <col min="3843" max="3843" width="6.140625" style="7" customWidth="1"/>
    <col min="3844" max="3844" width="2.140625" style="7" customWidth="1"/>
    <col min="3845" max="3845" width="20" style="7" customWidth="1"/>
    <col min="3846" max="3846" width="9.140625" style="7"/>
    <col min="3847" max="3847" width="12" style="7" customWidth="1"/>
    <col min="3848" max="3848" width="9.140625" style="7" customWidth="1"/>
    <col min="3849" max="4096" width="9.140625" style="7"/>
    <col min="4097" max="4097" width="16.7109375" style="7" customWidth="1"/>
    <col min="4098" max="4098" width="14" style="7" customWidth="1"/>
    <col min="4099" max="4099" width="6.140625" style="7" customWidth="1"/>
    <col min="4100" max="4100" width="2.140625" style="7" customWidth="1"/>
    <col min="4101" max="4101" width="20" style="7" customWidth="1"/>
    <col min="4102" max="4102" width="9.140625" style="7"/>
    <col min="4103" max="4103" width="12" style="7" customWidth="1"/>
    <col min="4104" max="4104" width="9.140625" style="7" customWidth="1"/>
    <col min="4105" max="4352" width="9.140625" style="7"/>
    <col min="4353" max="4353" width="16.7109375" style="7" customWidth="1"/>
    <col min="4354" max="4354" width="14" style="7" customWidth="1"/>
    <col min="4355" max="4355" width="6.140625" style="7" customWidth="1"/>
    <col min="4356" max="4356" width="2.140625" style="7" customWidth="1"/>
    <col min="4357" max="4357" width="20" style="7" customWidth="1"/>
    <col min="4358" max="4358" width="9.140625" style="7"/>
    <col min="4359" max="4359" width="12" style="7" customWidth="1"/>
    <col min="4360" max="4360" width="9.140625" style="7" customWidth="1"/>
    <col min="4361" max="4608" width="9.140625" style="7"/>
    <col min="4609" max="4609" width="16.7109375" style="7" customWidth="1"/>
    <col min="4610" max="4610" width="14" style="7" customWidth="1"/>
    <col min="4611" max="4611" width="6.140625" style="7" customWidth="1"/>
    <col min="4612" max="4612" width="2.140625" style="7" customWidth="1"/>
    <col min="4613" max="4613" width="20" style="7" customWidth="1"/>
    <col min="4614" max="4614" width="9.140625" style="7"/>
    <col min="4615" max="4615" width="12" style="7" customWidth="1"/>
    <col min="4616" max="4616" width="9.140625" style="7" customWidth="1"/>
    <col min="4617" max="4864" width="9.140625" style="7"/>
    <col min="4865" max="4865" width="16.7109375" style="7" customWidth="1"/>
    <col min="4866" max="4866" width="14" style="7" customWidth="1"/>
    <col min="4867" max="4867" width="6.140625" style="7" customWidth="1"/>
    <col min="4868" max="4868" width="2.140625" style="7" customWidth="1"/>
    <col min="4869" max="4869" width="20" style="7" customWidth="1"/>
    <col min="4870" max="4870" width="9.140625" style="7"/>
    <col min="4871" max="4871" width="12" style="7" customWidth="1"/>
    <col min="4872" max="4872" width="9.140625" style="7" customWidth="1"/>
    <col min="4873" max="5120" width="9.140625" style="7"/>
    <col min="5121" max="5121" width="16.7109375" style="7" customWidth="1"/>
    <col min="5122" max="5122" width="14" style="7" customWidth="1"/>
    <col min="5123" max="5123" width="6.140625" style="7" customWidth="1"/>
    <col min="5124" max="5124" width="2.140625" style="7" customWidth="1"/>
    <col min="5125" max="5125" width="20" style="7" customWidth="1"/>
    <col min="5126" max="5126" width="9.140625" style="7"/>
    <col min="5127" max="5127" width="12" style="7" customWidth="1"/>
    <col min="5128" max="5128" width="9.140625" style="7" customWidth="1"/>
    <col min="5129" max="5376" width="9.140625" style="7"/>
    <col min="5377" max="5377" width="16.7109375" style="7" customWidth="1"/>
    <col min="5378" max="5378" width="14" style="7" customWidth="1"/>
    <col min="5379" max="5379" width="6.140625" style="7" customWidth="1"/>
    <col min="5380" max="5380" width="2.140625" style="7" customWidth="1"/>
    <col min="5381" max="5381" width="20" style="7" customWidth="1"/>
    <col min="5382" max="5382" width="9.140625" style="7"/>
    <col min="5383" max="5383" width="12" style="7" customWidth="1"/>
    <col min="5384" max="5384" width="9.140625" style="7" customWidth="1"/>
    <col min="5385" max="5632" width="9.140625" style="7"/>
    <col min="5633" max="5633" width="16.7109375" style="7" customWidth="1"/>
    <col min="5634" max="5634" width="14" style="7" customWidth="1"/>
    <col min="5635" max="5635" width="6.140625" style="7" customWidth="1"/>
    <col min="5636" max="5636" width="2.140625" style="7" customWidth="1"/>
    <col min="5637" max="5637" width="20" style="7" customWidth="1"/>
    <col min="5638" max="5638" width="9.140625" style="7"/>
    <col min="5639" max="5639" width="12" style="7" customWidth="1"/>
    <col min="5640" max="5640" width="9.140625" style="7" customWidth="1"/>
    <col min="5641" max="5888" width="9.140625" style="7"/>
    <col min="5889" max="5889" width="16.7109375" style="7" customWidth="1"/>
    <col min="5890" max="5890" width="14" style="7" customWidth="1"/>
    <col min="5891" max="5891" width="6.140625" style="7" customWidth="1"/>
    <col min="5892" max="5892" width="2.140625" style="7" customWidth="1"/>
    <col min="5893" max="5893" width="20" style="7" customWidth="1"/>
    <col min="5894" max="5894" width="9.140625" style="7"/>
    <col min="5895" max="5895" width="12" style="7" customWidth="1"/>
    <col min="5896" max="5896" width="9.140625" style="7" customWidth="1"/>
    <col min="5897" max="6144" width="9.140625" style="7"/>
    <col min="6145" max="6145" width="16.7109375" style="7" customWidth="1"/>
    <col min="6146" max="6146" width="14" style="7" customWidth="1"/>
    <col min="6147" max="6147" width="6.140625" style="7" customWidth="1"/>
    <col min="6148" max="6148" width="2.140625" style="7" customWidth="1"/>
    <col min="6149" max="6149" width="20" style="7" customWidth="1"/>
    <col min="6150" max="6150" width="9.140625" style="7"/>
    <col min="6151" max="6151" width="12" style="7" customWidth="1"/>
    <col min="6152" max="6152" width="9.140625" style="7" customWidth="1"/>
    <col min="6153" max="6400" width="9.140625" style="7"/>
    <col min="6401" max="6401" width="16.7109375" style="7" customWidth="1"/>
    <col min="6402" max="6402" width="14" style="7" customWidth="1"/>
    <col min="6403" max="6403" width="6.140625" style="7" customWidth="1"/>
    <col min="6404" max="6404" width="2.140625" style="7" customWidth="1"/>
    <col min="6405" max="6405" width="20" style="7" customWidth="1"/>
    <col min="6406" max="6406" width="9.140625" style="7"/>
    <col min="6407" max="6407" width="12" style="7" customWidth="1"/>
    <col min="6408" max="6408" width="9.140625" style="7" customWidth="1"/>
    <col min="6409" max="6656" width="9.140625" style="7"/>
    <col min="6657" max="6657" width="16.7109375" style="7" customWidth="1"/>
    <col min="6658" max="6658" width="14" style="7" customWidth="1"/>
    <col min="6659" max="6659" width="6.140625" style="7" customWidth="1"/>
    <col min="6660" max="6660" width="2.140625" style="7" customWidth="1"/>
    <col min="6661" max="6661" width="20" style="7" customWidth="1"/>
    <col min="6662" max="6662" width="9.140625" style="7"/>
    <col min="6663" max="6663" width="12" style="7" customWidth="1"/>
    <col min="6664" max="6664" width="9.140625" style="7" customWidth="1"/>
    <col min="6665" max="6912" width="9.140625" style="7"/>
    <col min="6913" max="6913" width="16.7109375" style="7" customWidth="1"/>
    <col min="6914" max="6914" width="14" style="7" customWidth="1"/>
    <col min="6915" max="6915" width="6.140625" style="7" customWidth="1"/>
    <col min="6916" max="6916" width="2.140625" style="7" customWidth="1"/>
    <col min="6917" max="6917" width="20" style="7" customWidth="1"/>
    <col min="6918" max="6918" width="9.140625" style="7"/>
    <col min="6919" max="6919" width="12" style="7" customWidth="1"/>
    <col min="6920" max="6920" width="9.140625" style="7" customWidth="1"/>
    <col min="6921" max="7168" width="9.140625" style="7"/>
    <col min="7169" max="7169" width="16.7109375" style="7" customWidth="1"/>
    <col min="7170" max="7170" width="14" style="7" customWidth="1"/>
    <col min="7171" max="7171" width="6.140625" style="7" customWidth="1"/>
    <col min="7172" max="7172" width="2.140625" style="7" customWidth="1"/>
    <col min="7173" max="7173" width="20" style="7" customWidth="1"/>
    <col min="7174" max="7174" width="9.140625" style="7"/>
    <col min="7175" max="7175" width="12" style="7" customWidth="1"/>
    <col min="7176" max="7176" width="9.140625" style="7" customWidth="1"/>
    <col min="7177" max="7424" width="9.140625" style="7"/>
    <col min="7425" max="7425" width="16.7109375" style="7" customWidth="1"/>
    <col min="7426" max="7426" width="14" style="7" customWidth="1"/>
    <col min="7427" max="7427" width="6.140625" style="7" customWidth="1"/>
    <col min="7428" max="7428" width="2.140625" style="7" customWidth="1"/>
    <col min="7429" max="7429" width="20" style="7" customWidth="1"/>
    <col min="7430" max="7430" width="9.140625" style="7"/>
    <col min="7431" max="7431" width="12" style="7" customWidth="1"/>
    <col min="7432" max="7432" width="9.140625" style="7" customWidth="1"/>
    <col min="7433" max="7680" width="9.140625" style="7"/>
    <col min="7681" max="7681" width="16.7109375" style="7" customWidth="1"/>
    <col min="7682" max="7682" width="14" style="7" customWidth="1"/>
    <col min="7683" max="7683" width="6.140625" style="7" customWidth="1"/>
    <col min="7684" max="7684" width="2.140625" style="7" customWidth="1"/>
    <col min="7685" max="7685" width="20" style="7" customWidth="1"/>
    <col min="7686" max="7686" width="9.140625" style="7"/>
    <col min="7687" max="7687" width="12" style="7" customWidth="1"/>
    <col min="7688" max="7688" width="9.140625" style="7" customWidth="1"/>
    <col min="7689" max="7936" width="9.140625" style="7"/>
    <col min="7937" max="7937" width="16.7109375" style="7" customWidth="1"/>
    <col min="7938" max="7938" width="14" style="7" customWidth="1"/>
    <col min="7939" max="7939" width="6.140625" style="7" customWidth="1"/>
    <col min="7940" max="7940" width="2.140625" style="7" customWidth="1"/>
    <col min="7941" max="7941" width="20" style="7" customWidth="1"/>
    <col min="7942" max="7942" width="9.140625" style="7"/>
    <col min="7943" max="7943" width="12" style="7" customWidth="1"/>
    <col min="7944" max="7944" width="9.140625" style="7" customWidth="1"/>
    <col min="7945" max="8192" width="9.140625" style="7"/>
    <col min="8193" max="8193" width="16.7109375" style="7" customWidth="1"/>
    <col min="8194" max="8194" width="14" style="7" customWidth="1"/>
    <col min="8195" max="8195" width="6.140625" style="7" customWidth="1"/>
    <col min="8196" max="8196" width="2.140625" style="7" customWidth="1"/>
    <col min="8197" max="8197" width="20" style="7" customWidth="1"/>
    <col min="8198" max="8198" width="9.140625" style="7"/>
    <col min="8199" max="8199" width="12" style="7" customWidth="1"/>
    <col min="8200" max="8200" width="9.140625" style="7" customWidth="1"/>
    <col min="8201" max="8448" width="9.140625" style="7"/>
    <col min="8449" max="8449" width="16.7109375" style="7" customWidth="1"/>
    <col min="8450" max="8450" width="14" style="7" customWidth="1"/>
    <col min="8451" max="8451" width="6.140625" style="7" customWidth="1"/>
    <col min="8452" max="8452" width="2.140625" style="7" customWidth="1"/>
    <col min="8453" max="8453" width="20" style="7" customWidth="1"/>
    <col min="8454" max="8454" width="9.140625" style="7"/>
    <col min="8455" max="8455" width="12" style="7" customWidth="1"/>
    <col min="8456" max="8456" width="9.140625" style="7" customWidth="1"/>
    <col min="8457" max="8704" width="9.140625" style="7"/>
    <col min="8705" max="8705" width="16.7109375" style="7" customWidth="1"/>
    <col min="8706" max="8706" width="14" style="7" customWidth="1"/>
    <col min="8707" max="8707" width="6.140625" style="7" customWidth="1"/>
    <col min="8708" max="8708" width="2.140625" style="7" customWidth="1"/>
    <col min="8709" max="8709" width="20" style="7" customWidth="1"/>
    <col min="8710" max="8710" width="9.140625" style="7"/>
    <col min="8711" max="8711" width="12" style="7" customWidth="1"/>
    <col min="8712" max="8712" width="9.140625" style="7" customWidth="1"/>
    <col min="8713" max="8960" width="9.140625" style="7"/>
    <col min="8961" max="8961" width="16.7109375" style="7" customWidth="1"/>
    <col min="8962" max="8962" width="14" style="7" customWidth="1"/>
    <col min="8963" max="8963" width="6.140625" style="7" customWidth="1"/>
    <col min="8964" max="8964" width="2.140625" style="7" customWidth="1"/>
    <col min="8965" max="8965" width="20" style="7" customWidth="1"/>
    <col min="8966" max="8966" width="9.140625" style="7"/>
    <col min="8967" max="8967" width="12" style="7" customWidth="1"/>
    <col min="8968" max="8968" width="9.140625" style="7" customWidth="1"/>
    <col min="8969" max="9216" width="9.140625" style="7"/>
    <col min="9217" max="9217" width="16.7109375" style="7" customWidth="1"/>
    <col min="9218" max="9218" width="14" style="7" customWidth="1"/>
    <col min="9219" max="9219" width="6.140625" style="7" customWidth="1"/>
    <col min="9220" max="9220" width="2.140625" style="7" customWidth="1"/>
    <col min="9221" max="9221" width="20" style="7" customWidth="1"/>
    <col min="9222" max="9222" width="9.140625" style="7"/>
    <col min="9223" max="9223" width="12" style="7" customWidth="1"/>
    <col min="9224" max="9224" width="9.140625" style="7" customWidth="1"/>
    <col min="9225" max="9472" width="9.140625" style="7"/>
    <col min="9473" max="9473" width="16.7109375" style="7" customWidth="1"/>
    <col min="9474" max="9474" width="14" style="7" customWidth="1"/>
    <col min="9475" max="9475" width="6.140625" style="7" customWidth="1"/>
    <col min="9476" max="9476" width="2.140625" style="7" customWidth="1"/>
    <col min="9477" max="9477" width="20" style="7" customWidth="1"/>
    <col min="9478" max="9478" width="9.140625" style="7"/>
    <col min="9479" max="9479" width="12" style="7" customWidth="1"/>
    <col min="9480" max="9480" width="9.140625" style="7" customWidth="1"/>
    <col min="9481" max="9728" width="9.140625" style="7"/>
    <col min="9729" max="9729" width="16.7109375" style="7" customWidth="1"/>
    <col min="9730" max="9730" width="14" style="7" customWidth="1"/>
    <col min="9731" max="9731" width="6.140625" style="7" customWidth="1"/>
    <col min="9732" max="9732" width="2.140625" style="7" customWidth="1"/>
    <col min="9733" max="9733" width="20" style="7" customWidth="1"/>
    <col min="9734" max="9734" width="9.140625" style="7"/>
    <col min="9735" max="9735" width="12" style="7" customWidth="1"/>
    <col min="9736" max="9736" width="9.140625" style="7" customWidth="1"/>
    <col min="9737" max="9984" width="9.140625" style="7"/>
    <col min="9985" max="9985" width="16.7109375" style="7" customWidth="1"/>
    <col min="9986" max="9986" width="14" style="7" customWidth="1"/>
    <col min="9987" max="9987" width="6.140625" style="7" customWidth="1"/>
    <col min="9988" max="9988" width="2.140625" style="7" customWidth="1"/>
    <col min="9989" max="9989" width="20" style="7" customWidth="1"/>
    <col min="9990" max="9990" width="9.140625" style="7"/>
    <col min="9991" max="9991" width="12" style="7" customWidth="1"/>
    <col min="9992" max="9992" width="9.140625" style="7" customWidth="1"/>
    <col min="9993" max="10240" width="9.140625" style="7"/>
    <col min="10241" max="10241" width="16.7109375" style="7" customWidth="1"/>
    <col min="10242" max="10242" width="14" style="7" customWidth="1"/>
    <col min="10243" max="10243" width="6.140625" style="7" customWidth="1"/>
    <col min="10244" max="10244" width="2.140625" style="7" customWidth="1"/>
    <col min="10245" max="10245" width="20" style="7" customWidth="1"/>
    <col min="10246" max="10246" width="9.140625" style="7"/>
    <col min="10247" max="10247" width="12" style="7" customWidth="1"/>
    <col min="10248" max="10248" width="9.140625" style="7" customWidth="1"/>
    <col min="10249" max="10496" width="9.140625" style="7"/>
    <col min="10497" max="10497" width="16.7109375" style="7" customWidth="1"/>
    <col min="10498" max="10498" width="14" style="7" customWidth="1"/>
    <col min="10499" max="10499" width="6.140625" style="7" customWidth="1"/>
    <col min="10500" max="10500" width="2.140625" style="7" customWidth="1"/>
    <col min="10501" max="10501" width="20" style="7" customWidth="1"/>
    <col min="10502" max="10502" width="9.140625" style="7"/>
    <col min="10503" max="10503" width="12" style="7" customWidth="1"/>
    <col min="10504" max="10504" width="9.140625" style="7" customWidth="1"/>
    <col min="10505" max="10752" width="9.140625" style="7"/>
    <col min="10753" max="10753" width="16.7109375" style="7" customWidth="1"/>
    <col min="10754" max="10754" width="14" style="7" customWidth="1"/>
    <col min="10755" max="10755" width="6.140625" style="7" customWidth="1"/>
    <col min="10756" max="10756" width="2.140625" style="7" customWidth="1"/>
    <col min="10757" max="10757" width="20" style="7" customWidth="1"/>
    <col min="10758" max="10758" width="9.140625" style="7"/>
    <col min="10759" max="10759" width="12" style="7" customWidth="1"/>
    <col min="10760" max="10760" width="9.140625" style="7" customWidth="1"/>
    <col min="10761" max="11008" width="9.140625" style="7"/>
    <col min="11009" max="11009" width="16.7109375" style="7" customWidth="1"/>
    <col min="11010" max="11010" width="14" style="7" customWidth="1"/>
    <col min="11011" max="11011" width="6.140625" style="7" customWidth="1"/>
    <col min="11012" max="11012" width="2.140625" style="7" customWidth="1"/>
    <col min="11013" max="11013" width="20" style="7" customWidth="1"/>
    <col min="11014" max="11014" width="9.140625" style="7"/>
    <col min="11015" max="11015" width="12" style="7" customWidth="1"/>
    <col min="11016" max="11016" width="9.140625" style="7" customWidth="1"/>
    <col min="11017" max="11264" width="9.140625" style="7"/>
    <col min="11265" max="11265" width="16.7109375" style="7" customWidth="1"/>
    <col min="11266" max="11266" width="14" style="7" customWidth="1"/>
    <col min="11267" max="11267" width="6.140625" style="7" customWidth="1"/>
    <col min="11268" max="11268" width="2.140625" style="7" customWidth="1"/>
    <col min="11269" max="11269" width="20" style="7" customWidth="1"/>
    <col min="11270" max="11270" width="9.140625" style="7"/>
    <col min="11271" max="11271" width="12" style="7" customWidth="1"/>
    <col min="11272" max="11272" width="9.140625" style="7" customWidth="1"/>
    <col min="11273" max="11520" width="9.140625" style="7"/>
    <col min="11521" max="11521" width="16.7109375" style="7" customWidth="1"/>
    <col min="11522" max="11522" width="14" style="7" customWidth="1"/>
    <col min="11523" max="11523" width="6.140625" style="7" customWidth="1"/>
    <col min="11524" max="11524" width="2.140625" style="7" customWidth="1"/>
    <col min="11525" max="11525" width="20" style="7" customWidth="1"/>
    <col min="11526" max="11526" width="9.140625" style="7"/>
    <col min="11527" max="11527" width="12" style="7" customWidth="1"/>
    <col min="11528" max="11528" width="9.140625" style="7" customWidth="1"/>
    <col min="11529" max="11776" width="9.140625" style="7"/>
    <col min="11777" max="11777" width="16.7109375" style="7" customWidth="1"/>
    <col min="11778" max="11778" width="14" style="7" customWidth="1"/>
    <col min="11779" max="11779" width="6.140625" style="7" customWidth="1"/>
    <col min="11780" max="11780" width="2.140625" style="7" customWidth="1"/>
    <col min="11781" max="11781" width="20" style="7" customWidth="1"/>
    <col min="11782" max="11782" width="9.140625" style="7"/>
    <col min="11783" max="11783" width="12" style="7" customWidth="1"/>
    <col min="11784" max="11784" width="9.140625" style="7" customWidth="1"/>
    <col min="11785" max="12032" width="9.140625" style="7"/>
    <col min="12033" max="12033" width="16.7109375" style="7" customWidth="1"/>
    <col min="12034" max="12034" width="14" style="7" customWidth="1"/>
    <col min="12035" max="12035" width="6.140625" style="7" customWidth="1"/>
    <col min="12036" max="12036" width="2.140625" style="7" customWidth="1"/>
    <col min="12037" max="12037" width="20" style="7" customWidth="1"/>
    <col min="12038" max="12038" width="9.140625" style="7"/>
    <col min="12039" max="12039" width="12" style="7" customWidth="1"/>
    <col min="12040" max="12040" width="9.140625" style="7" customWidth="1"/>
    <col min="12041" max="12288" width="9.140625" style="7"/>
    <col min="12289" max="12289" width="16.7109375" style="7" customWidth="1"/>
    <col min="12290" max="12290" width="14" style="7" customWidth="1"/>
    <col min="12291" max="12291" width="6.140625" style="7" customWidth="1"/>
    <col min="12292" max="12292" width="2.140625" style="7" customWidth="1"/>
    <col min="12293" max="12293" width="20" style="7" customWidth="1"/>
    <col min="12294" max="12294" width="9.140625" style="7"/>
    <col min="12295" max="12295" width="12" style="7" customWidth="1"/>
    <col min="12296" max="12296" width="9.140625" style="7" customWidth="1"/>
    <col min="12297" max="12544" width="9.140625" style="7"/>
    <col min="12545" max="12545" width="16.7109375" style="7" customWidth="1"/>
    <col min="12546" max="12546" width="14" style="7" customWidth="1"/>
    <col min="12547" max="12547" width="6.140625" style="7" customWidth="1"/>
    <col min="12548" max="12548" width="2.140625" style="7" customWidth="1"/>
    <col min="12549" max="12549" width="20" style="7" customWidth="1"/>
    <col min="12550" max="12550" width="9.140625" style="7"/>
    <col min="12551" max="12551" width="12" style="7" customWidth="1"/>
    <col min="12552" max="12552" width="9.140625" style="7" customWidth="1"/>
    <col min="12553" max="12800" width="9.140625" style="7"/>
    <col min="12801" max="12801" width="16.7109375" style="7" customWidth="1"/>
    <col min="12802" max="12802" width="14" style="7" customWidth="1"/>
    <col min="12803" max="12803" width="6.140625" style="7" customWidth="1"/>
    <col min="12804" max="12804" width="2.140625" style="7" customWidth="1"/>
    <col min="12805" max="12805" width="20" style="7" customWidth="1"/>
    <col min="12806" max="12806" width="9.140625" style="7"/>
    <col min="12807" max="12807" width="12" style="7" customWidth="1"/>
    <col min="12808" max="12808" width="9.140625" style="7" customWidth="1"/>
    <col min="12809" max="13056" width="9.140625" style="7"/>
    <col min="13057" max="13057" width="16.7109375" style="7" customWidth="1"/>
    <col min="13058" max="13058" width="14" style="7" customWidth="1"/>
    <col min="13059" max="13059" width="6.140625" style="7" customWidth="1"/>
    <col min="13060" max="13060" width="2.140625" style="7" customWidth="1"/>
    <col min="13061" max="13061" width="20" style="7" customWidth="1"/>
    <col min="13062" max="13062" width="9.140625" style="7"/>
    <col min="13063" max="13063" width="12" style="7" customWidth="1"/>
    <col min="13064" max="13064" width="9.140625" style="7" customWidth="1"/>
    <col min="13065" max="13312" width="9.140625" style="7"/>
    <col min="13313" max="13313" width="16.7109375" style="7" customWidth="1"/>
    <col min="13314" max="13314" width="14" style="7" customWidth="1"/>
    <col min="13315" max="13315" width="6.140625" style="7" customWidth="1"/>
    <col min="13316" max="13316" width="2.140625" style="7" customWidth="1"/>
    <col min="13317" max="13317" width="20" style="7" customWidth="1"/>
    <col min="13318" max="13318" width="9.140625" style="7"/>
    <col min="13319" max="13319" width="12" style="7" customWidth="1"/>
    <col min="13320" max="13320" width="9.140625" style="7" customWidth="1"/>
    <col min="13321" max="13568" width="9.140625" style="7"/>
    <col min="13569" max="13569" width="16.7109375" style="7" customWidth="1"/>
    <col min="13570" max="13570" width="14" style="7" customWidth="1"/>
    <col min="13571" max="13571" width="6.140625" style="7" customWidth="1"/>
    <col min="13572" max="13572" width="2.140625" style="7" customWidth="1"/>
    <col min="13573" max="13573" width="20" style="7" customWidth="1"/>
    <col min="13574" max="13574" width="9.140625" style="7"/>
    <col min="13575" max="13575" width="12" style="7" customWidth="1"/>
    <col min="13576" max="13576" width="9.140625" style="7" customWidth="1"/>
    <col min="13577" max="13824" width="9.140625" style="7"/>
    <col min="13825" max="13825" width="16.7109375" style="7" customWidth="1"/>
    <col min="13826" max="13826" width="14" style="7" customWidth="1"/>
    <col min="13827" max="13827" width="6.140625" style="7" customWidth="1"/>
    <col min="13828" max="13828" width="2.140625" style="7" customWidth="1"/>
    <col min="13829" max="13829" width="20" style="7" customWidth="1"/>
    <col min="13830" max="13830" width="9.140625" style="7"/>
    <col min="13831" max="13831" width="12" style="7" customWidth="1"/>
    <col min="13832" max="13832" width="9.140625" style="7" customWidth="1"/>
    <col min="13833" max="14080" width="9.140625" style="7"/>
    <col min="14081" max="14081" width="16.7109375" style="7" customWidth="1"/>
    <col min="14082" max="14082" width="14" style="7" customWidth="1"/>
    <col min="14083" max="14083" width="6.140625" style="7" customWidth="1"/>
    <col min="14084" max="14084" width="2.140625" style="7" customWidth="1"/>
    <col min="14085" max="14085" width="20" style="7" customWidth="1"/>
    <col min="14086" max="14086" width="9.140625" style="7"/>
    <col min="14087" max="14087" width="12" style="7" customWidth="1"/>
    <col min="14088" max="14088" width="9.140625" style="7" customWidth="1"/>
    <col min="14089" max="14336" width="9.140625" style="7"/>
    <col min="14337" max="14337" width="16.7109375" style="7" customWidth="1"/>
    <col min="14338" max="14338" width="14" style="7" customWidth="1"/>
    <col min="14339" max="14339" width="6.140625" style="7" customWidth="1"/>
    <col min="14340" max="14340" width="2.140625" style="7" customWidth="1"/>
    <col min="14341" max="14341" width="20" style="7" customWidth="1"/>
    <col min="14342" max="14342" width="9.140625" style="7"/>
    <col min="14343" max="14343" width="12" style="7" customWidth="1"/>
    <col min="14344" max="14344" width="9.140625" style="7" customWidth="1"/>
    <col min="14345" max="14592" width="9.140625" style="7"/>
    <col min="14593" max="14593" width="16.7109375" style="7" customWidth="1"/>
    <col min="14594" max="14594" width="14" style="7" customWidth="1"/>
    <col min="14595" max="14595" width="6.140625" style="7" customWidth="1"/>
    <col min="14596" max="14596" width="2.140625" style="7" customWidth="1"/>
    <col min="14597" max="14597" width="20" style="7" customWidth="1"/>
    <col min="14598" max="14598" width="9.140625" style="7"/>
    <col min="14599" max="14599" width="12" style="7" customWidth="1"/>
    <col min="14600" max="14600" width="9.140625" style="7" customWidth="1"/>
    <col min="14601" max="14848" width="9.140625" style="7"/>
    <col min="14849" max="14849" width="16.7109375" style="7" customWidth="1"/>
    <col min="14850" max="14850" width="14" style="7" customWidth="1"/>
    <col min="14851" max="14851" width="6.140625" style="7" customWidth="1"/>
    <col min="14852" max="14852" width="2.140625" style="7" customWidth="1"/>
    <col min="14853" max="14853" width="20" style="7" customWidth="1"/>
    <col min="14854" max="14854" width="9.140625" style="7"/>
    <col min="14855" max="14855" width="12" style="7" customWidth="1"/>
    <col min="14856" max="14856" width="9.140625" style="7" customWidth="1"/>
    <col min="14857" max="15104" width="9.140625" style="7"/>
    <col min="15105" max="15105" width="16.7109375" style="7" customWidth="1"/>
    <col min="15106" max="15106" width="14" style="7" customWidth="1"/>
    <col min="15107" max="15107" width="6.140625" style="7" customWidth="1"/>
    <col min="15108" max="15108" width="2.140625" style="7" customWidth="1"/>
    <col min="15109" max="15109" width="20" style="7" customWidth="1"/>
    <col min="15110" max="15110" width="9.140625" style="7"/>
    <col min="15111" max="15111" width="12" style="7" customWidth="1"/>
    <col min="15112" max="15112" width="9.140625" style="7" customWidth="1"/>
    <col min="15113" max="15360" width="9.140625" style="7"/>
    <col min="15361" max="15361" width="16.7109375" style="7" customWidth="1"/>
    <col min="15362" max="15362" width="14" style="7" customWidth="1"/>
    <col min="15363" max="15363" width="6.140625" style="7" customWidth="1"/>
    <col min="15364" max="15364" width="2.140625" style="7" customWidth="1"/>
    <col min="15365" max="15365" width="20" style="7" customWidth="1"/>
    <col min="15366" max="15366" width="9.140625" style="7"/>
    <col min="15367" max="15367" width="12" style="7" customWidth="1"/>
    <col min="15368" max="15368" width="9.140625" style="7" customWidth="1"/>
    <col min="15369" max="15616" width="9.140625" style="7"/>
    <col min="15617" max="15617" width="16.7109375" style="7" customWidth="1"/>
    <col min="15618" max="15618" width="14" style="7" customWidth="1"/>
    <col min="15619" max="15619" width="6.140625" style="7" customWidth="1"/>
    <col min="15620" max="15620" width="2.140625" style="7" customWidth="1"/>
    <col min="15621" max="15621" width="20" style="7" customWidth="1"/>
    <col min="15622" max="15622" width="9.140625" style="7"/>
    <col min="15623" max="15623" width="12" style="7" customWidth="1"/>
    <col min="15624" max="15624" width="9.140625" style="7" customWidth="1"/>
    <col min="15625" max="15872" width="9.140625" style="7"/>
    <col min="15873" max="15873" width="16.7109375" style="7" customWidth="1"/>
    <col min="15874" max="15874" width="14" style="7" customWidth="1"/>
    <col min="15875" max="15875" width="6.140625" style="7" customWidth="1"/>
    <col min="15876" max="15876" width="2.140625" style="7" customWidth="1"/>
    <col min="15877" max="15877" width="20" style="7" customWidth="1"/>
    <col min="15878" max="15878" width="9.140625" style="7"/>
    <col min="15879" max="15879" width="12" style="7" customWidth="1"/>
    <col min="15880" max="15880" width="9.140625" style="7" customWidth="1"/>
    <col min="15881" max="16128" width="9.140625" style="7"/>
    <col min="16129" max="16129" width="16.7109375" style="7" customWidth="1"/>
    <col min="16130" max="16130" width="14" style="7" customWidth="1"/>
    <col min="16131" max="16131" width="6.140625" style="7" customWidth="1"/>
    <col min="16132" max="16132" width="2.140625" style="7" customWidth="1"/>
    <col min="16133" max="16133" width="20" style="7" customWidth="1"/>
    <col min="16134" max="16134" width="9.140625" style="7"/>
    <col min="16135" max="16135" width="12" style="7" customWidth="1"/>
    <col min="16136" max="16136" width="9.140625" style="7" customWidth="1"/>
    <col min="16137" max="16384" width="9.140625" style="7"/>
  </cols>
  <sheetData>
    <row r="1" spans="1:8" ht="18.75" x14ac:dyDescent="0.3">
      <c r="A1" s="3"/>
      <c r="B1"/>
      <c r="C1"/>
      <c r="D1"/>
      <c r="E1"/>
      <c r="F1" s="2" t="s">
        <v>91</v>
      </c>
      <c r="G1"/>
      <c r="H1"/>
    </row>
    <row r="2" spans="1:8" ht="15" customHeight="1" x14ac:dyDescent="0.3">
      <c r="A2" s="4"/>
      <c r="B2"/>
      <c r="C2" s="347" t="s">
        <v>404</v>
      </c>
      <c r="D2" s="347"/>
      <c r="E2" s="347"/>
      <c r="F2" s="2" t="s">
        <v>92</v>
      </c>
      <c r="G2"/>
      <c r="H2"/>
    </row>
    <row r="3" spans="1:8" ht="15" customHeight="1" x14ac:dyDescent="0.3">
      <c r="A3" s="5"/>
      <c r="B3"/>
      <c r="C3" s="347" t="s">
        <v>405</v>
      </c>
      <c r="D3" s="347"/>
      <c r="E3" s="347"/>
      <c r="F3" s="2" t="s">
        <v>93</v>
      </c>
      <c r="G3"/>
      <c r="H3"/>
    </row>
    <row r="4" spans="1:8" ht="15" customHeight="1" x14ac:dyDescent="0.2">
      <c r="A4" s="5"/>
      <c r="B4"/>
      <c r="C4"/>
      <c r="D4" s="133"/>
      <c r="E4" s="133"/>
      <c r="F4" s="2" t="s">
        <v>94</v>
      </c>
      <c r="G4"/>
      <c r="H4"/>
    </row>
    <row r="5" spans="1:8" x14ac:dyDescent="0.2">
      <c r="A5" s="4"/>
      <c r="B5"/>
      <c r="C5"/>
      <c r="D5"/>
      <c r="E5"/>
      <c r="F5" s="349" t="s">
        <v>95</v>
      </c>
      <c r="G5" s="349"/>
      <c r="H5" s="349"/>
    </row>
    <row r="6" spans="1:8" customFormat="1" ht="19.5" customHeight="1" x14ac:dyDescent="0.3">
      <c r="A6" s="348" t="s">
        <v>2651</v>
      </c>
      <c r="B6" s="348"/>
      <c r="C6" s="348"/>
      <c r="D6" s="348"/>
      <c r="E6" s="348"/>
      <c r="F6" s="348"/>
      <c r="G6" s="348"/>
      <c r="H6" s="348"/>
    </row>
    <row r="7" spans="1:8" x14ac:dyDescent="0.2">
      <c r="A7" s="10"/>
      <c r="B7" s="11"/>
      <c r="C7" s="11"/>
      <c r="D7" s="11"/>
      <c r="E7" s="11"/>
      <c r="F7" s="12"/>
      <c r="G7" s="11"/>
      <c r="H7" s="11"/>
    </row>
    <row r="8" spans="1:8" ht="39.950000000000003" customHeight="1" x14ac:dyDescent="0.2">
      <c r="A8" s="340" t="s">
        <v>874</v>
      </c>
      <c r="B8" s="330"/>
      <c r="C8" s="328" t="s">
        <v>96</v>
      </c>
      <c r="D8" s="330"/>
      <c r="E8" s="8" t="s">
        <v>98</v>
      </c>
      <c r="F8" s="327" t="s">
        <v>133</v>
      </c>
      <c r="G8" s="327"/>
      <c r="H8" s="327"/>
    </row>
    <row r="9" spans="1:8" ht="36.75" customHeight="1" x14ac:dyDescent="0.2">
      <c r="A9" s="9" t="s">
        <v>875</v>
      </c>
      <c r="B9" s="328" t="s">
        <v>100</v>
      </c>
      <c r="C9" s="329"/>
      <c r="D9" s="330"/>
      <c r="E9" s="334" t="str">
        <f>CONCATENATE("Physician:  ",'Research Request'!B11)</f>
        <v xml:space="preserve">Physician:  </v>
      </c>
      <c r="F9" s="335"/>
      <c r="G9" s="335"/>
      <c r="H9" s="336"/>
    </row>
    <row r="10" spans="1:8" x14ac:dyDescent="0.2">
      <c r="A10" s="11"/>
      <c r="B10" s="12"/>
      <c r="C10" s="12"/>
      <c r="D10" s="12"/>
      <c r="E10" s="11"/>
      <c r="F10" s="11"/>
      <c r="G10" s="11"/>
      <c r="H10" s="11"/>
    </row>
    <row r="11" spans="1:8" ht="20.25" customHeight="1" x14ac:dyDescent="0.3">
      <c r="A11" s="341" t="str">
        <f>CONCATENATE("Client Code:  ",'Research Request'!F2)</f>
        <v xml:space="preserve">Client Code:  </v>
      </c>
      <c r="B11" s="342"/>
      <c r="C11" s="342"/>
      <c r="D11" s="342"/>
      <c r="E11" s="342"/>
      <c r="F11" s="342"/>
      <c r="G11" s="342"/>
      <c r="H11" s="343"/>
    </row>
    <row r="12" spans="1:8" ht="20.25" customHeight="1" x14ac:dyDescent="0.2">
      <c r="A12" s="337">
        <f>'Research Request'!B8</f>
        <v>0</v>
      </c>
      <c r="B12" s="338"/>
      <c r="C12" s="338"/>
      <c r="D12" s="338"/>
      <c r="E12" s="338"/>
      <c r="F12" s="338"/>
      <c r="G12" s="338"/>
      <c r="H12" s="339"/>
    </row>
    <row r="13" spans="1:8" ht="20.25" customHeight="1" x14ac:dyDescent="0.2">
      <c r="A13" s="337" t="str">
        <f>CONCATENATE("Study Coordinator: ",'Research Request'!B13)</f>
        <v xml:space="preserve">Study Coordinator: </v>
      </c>
      <c r="B13" s="338"/>
      <c r="C13" s="338"/>
      <c r="D13" s="338"/>
      <c r="E13" s="338"/>
      <c r="F13" s="338"/>
      <c r="G13" s="338"/>
      <c r="H13" s="339"/>
    </row>
    <row r="14" spans="1:8" ht="20.25" customHeight="1" x14ac:dyDescent="0.2">
      <c r="A14" s="337">
        <f>+'Research Request'!B14</f>
        <v>0</v>
      </c>
      <c r="B14" s="338"/>
      <c r="C14" s="338"/>
      <c r="D14" s="338"/>
      <c r="E14" s="338"/>
      <c r="F14" s="338"/>
      <c r="G14" s="338"/>
      <c r="H14" s="339"/>
    </row>
    <row r="15" spans="1:8" ht="20.25" customHeight="1" x14ac:dyDescent="0.2">
      <c r="A15" s="337">
        <f>'Research Request'!E13</f>
        <v>0</v>
      </c>
      <c r="B15" s="338"/>
      <c r="C15" s="338"/>
      <c r="D15" s="338"/>
      <c r="E15" s="338"/>
      <c r="F15" s="338"/>
      <c r="G15" s="338"/>
      <c r="H15" s="339"/>
    </row>
    <row r="16" spans="1:8" ht="20.25" customHeight="1" x14ac:dyDescent="0.2">
      <c r="A16" s="337">
        <f>'Research Request'!E14</f>
        <v>0</v>
      </c>
      <c r="B16" s="338"/>
      <c r="C16" s="338"/>
      <c r="D16" s="338"/>
      <c r="E16" s="338"/>
      <c r="F16" s="338"/>
      <c r="G16" s="338"/>
      <c r="H16" s="339"/>
    </row>
    <row r="17" spans="1:10" ht="18" customHeight="1" x14ac:dyDescent="0.2">
      <c r="A17" s="331" t="s">
        <v>895</v>
      </c>
      <c r="B17" s="332"/>
      <c r="C17" s="332"/>
      <c r="D17" s="332"/>
      <c r="E17" s="332"/>
      <c r="F17" s="332"/>
      <c r="G17" s="332"/>
      <c r="H17" s="333"/>
      <c r="J17" s="136"/>
    </row>
    <row r="18" spans="1:10" ht="15" customHeight="1" x14ac:dyDescent="0.25">
      <c r="A18" s="98" t="s">
        <v>29</v>
      </c>
      <c r="B18" s="131"/>
      <c r="C18" s="344" t="s">
        <v>15</v>
      </c>
      <c r="D18" s="345"/>
      <c r="E18" s="345"/>
      <c r="F18" s="345"/>
      <c r="G18" s="345"/>
      <c r="H18" s="346"/>
      <c r="J18" s="136"/>
    </row>
    <row r="19" spans="1:10" ht="32.25" customHeight="1" x14ac:dyDescent="0.25">
      <c r="A19" s="98"/>
      <c r="B19" s="131"/>
      <c r="C19" s="93"/>
      <c r="D19" s="34"/>
      <c r="E19" s="34"/>
      <c r="F19" s="34"/>
      <c r="G19" s="34"/>
      <c r="H19" s="34"/>
      <c r="J19" s="136"/>
    </row>
    <row r="20" spans="1:10" ht="32.25" customHeight="1" x14ac:dyDescent="0.25">
      <c r="A20" s="98"/>
      <c r="B20" s="131"/>
      <c r="C20" s="93"/>
      <c r="D20" s="34"/>
      <c r="E20" s="34"/>
      <c r="F20" s="34"/>
      <c r="G20" s="34"/>
      <c r="H20" s="34"/>
      <c r="I20"/>
      <c r="J20" s="136"/>
    </row>
    <row r="21" spans="1:10" ht="21" customHeight="1" x14ac:dyDescent="0.3">
      <c r="A21" s="25"/>
      <c r="B21" s="25"/>
      <c r="C21" s="25"/>
      <c r="D21" s="25"/>
      <c r="E21" s="25"/>
      <c r="F21" s="25"/>
      <c r="G21" s="25"/>
      <c r="H21" s="25"/>
      <c r="I21"/>
      <c r="J21" s="136"/>
    </row>
    <row r="22" spans="1:10" ht="15" customHeight="1" x14ac:dyDescent="0.25">
      <c r="A22" s="139"/>
      <c r="B22"/>
      <c r="C22" s="127"/>
      <c r="D22" s="127"/>
      <c r="E22" s="127"/>
      <c r="F22" s="127"/>
      <c r="G22" s="127"/>
      <c r="H22" s="127"/>
      <c r="I22"/>
      <c r="J22" s="136"/>
    </row>
    <row r="23" spans="1:10" ht="15" customHeight="1" x14ac:dyDescent="0.25">
      <c r="A23" s="139"/>
      <c r="B23"/>
      <c r="C23" s="127"/>
      <c r="D23" s="127"/>
      <c r="E23" s="127"/>
      <c r="F23" s="127"/>
      <c r="G23" s="127"/>
      <c r="H23" s="127"/>
      <c r="I23"/>
      <c r="J23" s="136"/>
    </row>
    <row r="24" spans="1:10" ht="15" customHeight="1" x14ac:dyDescent="0.25">
      <c r="A24" s="139"/>
      <c r="B24"/>
      <c r="C24" s="127"/>
      <c r="D24" s="127"/>
      <c r="E24" s="127"/>
      <c r="F24" s="127"/>
      <c r="G24" s="127"/>
      <c r="H24" s="127"/>
      <c r="J24" s="136"/>
    </row>
    <row r="25" spans="1:10" ht="15" customHeight="1" x14ac:dyDescent="0.25">
      <c r="A25" s="140"/>
      <c r="B25" s="141"/>
      <c r="C25" s="127"/>
      <c r="D25" s="127"/>
      <c r="E25" s="127"/>
      <c r="F25" s="127"/>
      <c r="G25" s="127"/>
      <c r="H25" s="127"/>
      <c r="J25" s="136"/>
    </row>
    <row r="26" spans="1:10" ht="15" customHeight="1" x14ac:dyDescent="0.25">
      <c r="A26" s="140"/>
      <c r="B26" s="141"/>
      <c r="C26" s="127"/>
      <c r="D26" s="127"/>
      <c r="E26" s="127"/>
      <c r="F26" s="127"/>
      <c r="G26" s="127"/>
      <c r="H26" s="127"/>
      <c r="J26" s="136"/>
    </row>
    <row r="27" spans="1:10" ht="15" customHeight="1" x14ac:dyDescent="0.25">
      <c r="A27" s="140"/>
      <c r="B27" s="141"/>
      <c r="C27" s="127"/>
      <c r="D27" s="127"/>
      <c r="E27" s="127"/>
      <c r="F27" s="127"/>
      <c r="G27" s="127"/>
      <c r="H27" s="127"/>
      <c r="J27" s="136"/>
    </row>
    <row r="28" spans="1:10" ht="15" customHeight="1" x14ac:dyDescent="0.2">
      <c r="A28"/>
      <c r="B28"/>
      <c r="C28" s="142"/>
      <c r="J28" s="136"/>
    </row>
    <row r="29" spans="1:10" ht="15" customHeight="1" x14ac:dyDescent="0.2">
      <c r="A29" s="46"/>
      <c r="B29" s="130"/>
      <c r="C29" s="130"/>
      <c r="J29" s="136"/>
    </row>
    <row r="30" spans="1:10" ht="15" customHeight="1" x14ac:dyDescent="0.2">
      <c r="B30" s="130"/>
      <c r="C30" s="130"/>
      <c r="J30" s="134"/>
    </row>
    <row r="31" spans="1:10" ht="15" customHeight="1" x14ac:dyDescent="0.2">
      <c r="B31" s="130"/>
      <c r="C31" s="130"/>
      <c r="I31" s="134"/>
      <c r="J31" s="134"/>
    </row>
    <row r="32" spans="1:10" ht="15" customHeight="1" x14ac:dyDescent="0.2">
      <c r="B32" s="130"/>
      <c r="C32" s="130"/>
    </row>
    <row r="33" spans="1:8" ht="15" customHeight="1" x14ac:dyDescent="0.2">
      <c r="B33" s="130"/>
      <c r="C33" s="130"/>
      <c r="D33" s="137"/>
    </row>
    <row r="34" spans="1:8" ht="15" customHeight="1" x14ac:dyDescent="0.2">
      <c r="B34" s="130"/>
      <c r="C34" s="130"/>
      <c r="H34" s="138"/>
    </row>
    <row r="35" spans="1:8" ht="15" customHeight="1" x14ac:dyDescent="0.2">
      <c r="B35" s="130"/>
      <c r="C35" s="130"/>
      <c r="H35" s="138"/>
    </row>
    <row r="36" spans="1:8" ht="15" customHeight="1" x14ac:dyDescent="0.2">
      <c r="B36" s="130"/>
      <c r="C36" s="130"/>
    </row>
    <row r="37" spans="1:8" ht="15" customHeight="1" x14ac:dyDescent="0.2">
      <c r="A37" s="132"/>
      <c r="B37" s="130"/>
      <c r="C37" s="130"/>
      <c r="E37" s="135"/>
      <c r="F37" s="135"/>
      <c r="G37" s="135"/>
      <c r="H37" s="135"/>
    </row>
    <row r="38" spans="1:8" ht="15" customHeight="1" x14ac:dyDescent="0.2">
      <c r="A38" s="132"/>
      <c r="E38" s="95"/>
      <c r="F38" s="95"/>
      <c r="G38" s="95"/>
      <c r="H38" s="95"/>
    </row>
    <row r="39" spans="1:8" ht="15" customHeight="1" x14ac:dyDescent="0.2">
      <c r="A39" s="132"/>
      <c r="D39" s="138"/>
      <c r="E39" s="95"/>
      <c r="F39" s="95"/>
      <c r="G39" s="95"/>
      <c r="H39" s="95"/>
    </row>
    <row r="40" spans="1:8" ht="15" customHeight="1" x14ac:dyDescent="0.2">
      <c r="A40" s="132"/>
      <c r="B40" s="132"/>
      <c r="C40" s="95"/>
      <c r="D40" s="95"/>
      <c r="E40" s="95"/>
      <c r="F40" s="95"/>
      <c r="G40" s="95"/>
      <c r="H40" s="95"/>
    </row>
    <row r="41" spans="1:8" x14ac:dyDescent="0.2">
      <c r="A41" s="134"/>
      <c r="B41" s="134"/>
      <c r="C41" s="134"/>
      <c r="D41" s="134"/>
      <c r="E41" s="134"/>
    </row>
    <row r="43" spans="1:8" x14ac:dyDescent="0.2">
      <c r="C43" s="134"/>
      <c r="D43" s="134"/>
      <c r="E43" s="134"/>
      <c r="F43" s="134"/>
      <c r="G43" s="134"/>
    </row>
    <row r="44" spans="1:8" x14ac:dyDescent="0.2">
      <c r="C44" s="138"/>
    </row>
    <row r="45" spans="1:8" x14ac:dyDescent="0.2">
      <c r="E45" s="138"/>
    </row>
  </sheetData>
  <mergeCells count="17">
    <mergeCell ref="C18:H18"/>
    <mergeCell ref="C2:E2"/>
    <mergeCell ref="C3:E3"/>
    <mergeCell ref="A6:H6"/>
    <mergeCell ref="F5:H5"/>
    <mergeCell ref="F8:H8"/>
    <mergeCell ref="B9:D9"/>
    <mergeCell ref="A17:H17"/>
    <mergeCell ref="E9:H9"/>
    <mergeCell ref="A14:H14"/>
    <mergeCell ref="A15:H15"/>
    <mergeCell ref="A16:H16"/>
    <mergeCell ref="A8:B8"/>
    <mergeCell ref="C8:D8"/>
    <mergeCell ref="A11:H11"/>
    <mergeCell ref="A12:H12"/>
    <mergeCell ref="A13:H13"/>
  </mergeCells>
  <phoneticPr fontId="0" type="noConversion"/>
  <pageMargins left="0.25" right="0.25" top="0.5" bottom="0.5"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091CE-5B6E-4ECC-9835-B715EABB191A}">
  <dimension ref="A1:N1495"/>
  <sheetViews>
    <sheetView zoomScale="124" zoomScaleNormal="124" workbookViewId="0">
      <pane ySplit="1" topLeftCell="A139" activePane="bottomLeft" state="frozen"/>
      <selection pane="bottomLeft" activeCell="A456" sqref="A456"/>
    </sheetView>
  </sheetViews>
  <sheetFormatPr defaultColWidth="9.140625" defaultRowHeight="12.75" x14ac:dyDescent="0.2"/>
  <cols>
    <col min="1" max="1" width="94.28515625" customWidth="1"/>
    <col min="2" max="2" width="11.85546875" style="156" customWidth="1"/>
    <col min="3" max="3" width="25.42578125" style="158" customWidth="1"/>
    <col min="4" max="4" width="29.140625" style="158" customWidth="1"/>
    <col min="5" max="5" width="15.28515625" style="197" customWidth="1"/>
    <col min="6" max="6" width="7" customWidth="1"/>
    <col min="7" max="7" width="16.85546875" style="156" customWidth="1"/>
    <col min="8" max="8" width="17.140625" style="156" customWidth="1"/>
    <col min="9" max="9" width="39.28515625" customWidth="1"/>
    <col min="11" max="11" width="14" customWidth="1"/>
  </cols>
  <sheetData>
    <row r="1" spans="1:11" x14ac:dyDescent="0.2">
      <c r="A1" s="58" t="s">
        <v>15</v>
      </c>
      <c r="B1" s="58" t="s">
        <v>29</v>
      </c>
      <c r="C1" s="169" t="s">
        <v>922</v>
      </c>
      <c r="D1" s="235" t="s">
        <v>1342</v>
      </c>
      <c r="E1" s="195" t="s">
        <v>7381</v>
      </c>
      <c r="F1" t="s">
        <v>7368</v>
      </c>
      <c r="G1" s="170" t="s">
        <v>7366</v>
      </c>
      <c r="H1" s="168" t="s">
        <v>5411</v>
      </c>
      <c r="I1" s="59" t="s">
        <v>6129</v>
      </c>
      <c r="K1">
        <v>25</v>
      </c>
    </row>
    <row r="2" spans="1:11" x14ac:dyDescent="0.2">
      <c r="A2" s="238" t="s">
        <v>2783</v>
      </c>
      <c r="B2" s="157">
        <v>11669</v>
      </c>
      <c r="C2" s="32" t="s">
        <v>4232</v>
      </c>
      <c r="D2" s="32"/>
      <c r="E2" s="173">
        <v>47</v>
      </c>
      <c r="F2" s="34" t="s">
        <v>756</v>
      </c>
      <c r="G2" s="173" t="s">
        <v>7368</v>
      </c>
      <c r="H2" s="157">
        <v>9325846473</v>
      </c>
      <c r="I2" s="34"/>
    </row>
    <row r="3" spans="1:11" x14ac:dyDescent="0.2">
      <c r="A3" s="306" t="s">
        <v>2784</v>
      </c>
      <c r="B3" s="157">
        <v>11670</v>
      </c>
      <c r="C3" s="32">
        <v>86036</v>
      </c>
      <c r="D3" s="32"/>
      <c r="E3" s="173">
        <v>37</v>
      </c>
      <c r="F3" s="34" t="s">
        <v>756</v>
      </c>
      <c r="G3" s="157" t="s">
        <v>7368</v>
      </c>
      <c r="H3" s="157">
        <v>9307182465</v>
      </c>
      <c r="I3" s="34" t="s">
        <v>6178</v>
      </c>
    </row>
    <row r="4" spans="1:11" x14ac:dyDescent="0.2">
      <c r="A4" s="238" t="s">
        <v>3343</v>
      </c>
      <c r="B4" s="157">
        <v>11363</v>
      </c>
      <c r="C4" s="32">
        <v>87449</v>
      </c>
      <c r="D4" s="32"/>
      <c r="E4" s="173">
        <v>134.25</v>
      </c>
      <c r="F4" s="34" t="s">
        <v>756</v>
      </c>
      <c r="G4" s="157" t="s">
        <v>7368</v>
      </c>
      <c r="H4" s="157">
        <v>8164356947</v>
      </c>
      <c r="I4" s="34"/>
    </row>
    <row r="5" spans="1:11" x14ac:dyDescent="0.2">
      <c r="A5" s="238" t="s">
        <v>3344</v>
      </c>
      <c r="B5" s="157">
        <v>11362</v>
      </c>
      <c r="C5" s="32">
        <v>87449</v>
      </c>
      <c r="D5" s="32"/>
      <c r="E5" s="173">
        <v>134.25</v>
      </c>
      <c r="F5" s="34" t="s">
        <v>756</v>
      </c>
      <c r="G5" s="157" t="s">
        <v>7368</v>
      </c>
      <c r="H5" s="157">
        <v>8163836407</v>
      </c>
      <c r="I5" s="34"/>
    </row>
    <row r="6" spans="1:11" x14ac:dyDescent="0.2">
      <c r="A6" s="245" t="s">
        <v>3998</v>
      </c>
      <c r="B6" s="157" t="s">
        <v>2587</v>
      </c>
      <c r="C6" s="32">
        <v>86235</v>
      </c>
      <c r="D6" s="32"/>
      <c r="E6" s="173">
        <v>98.94</v>
      </c>
      <c r="F6" s="34" t="s">
        <v>756</v>
      </c>
      <c r="G6" s="157" t="s">
        <v>7368</v>
      </c>
      <c r="H6" s="157">
        <v>7674041419</v>
      </c>
      <c r="I6" s="34"/>
    </row>
    <row r="7" spans="1:11" x14ac:dyDescent="0.2">
      <c r="A7" s="238" t="s">
        <v>937</v>
      </c>
      <c r="B7" s="157" t="s">
        <v>1718</v>
      </c>
      <c r="C7" s="32" t="s">
        <v>2250</v>
      </c>
      <c r="D7" s="32"/>
      <c r="E7" s="173">
        <v>45</v>
      </c>
      <c r="F7" s="34" t="s">
        <v>2582</v>
      </c>
      <c r="G7" s="173" t="s">
        <v>7369</v>
      </c>
      <c r="H7" s="157" t="s">
        <v>5737</v>
      </c>
      <c r="I7" s="34" t="s">
        <v>938</v>
      </c>
    </row>
    <row r="8" spans="1:11" x14ac:dyDescent="0.2">
      <c r="A8" s="238" t="s">
        <v>7382</v>
      </c>
      <c r="B8" s="157">
        <v>10796</v>
      </c>
      <c r="C8" s="32" t="s">
        <v>1170</v>
      </c>
      <c r="D8" s="32" t="s">
        <v>4147</v>
      </c>
      <c r="E8" s="173">
        <v>63</v>
      </c>
      <c r="F8" s="34" t="s">
        <v>756</v>
      </c>
      <c r="G8" s="157" t="s">
        <v>7368</v>
      </c>
      <c r="H8" s="157">
        <v>7378696031</v>
      </c>
      <c r="I8" s="34" t="s">
        <v>6924</v>
      </c>
    </row>
    <row r="9" spans="1:11" x14ac:dyDescent="0.2">
      <c r="A9" s="238" t="s">
        <v>1299</v>
      </c>
      <c r="B9" s="157">
        <v>7512</v>
      </c>
      <c r="C9" s="32" t="s">
        <v>1300</v>
      </c>
      <c r="D9" s="32"/>
      <c r="E9" s="173">
        <v>54.53</v>
      </c>
      <c r="F9" s="34" t="s">
        <v>756</v>
      </c>
      <c r="G9" s="157" t="s">
        <v>7368</v>
      </c>
      <c r="H9" s="157">
        <v>707441</v>
      </c>
      <c r="I9" s="34" t="s">
        <v>6353</v>
      </c>
    </row>
    <row r="10" spans="1:11" x14ac:dyDescent="0.2">
      <c r="A10" s="238" t="s">
        <v>3922</v>
      </c>
      <c r="B10" s="157">
        <v>11594</v>
      </c>
      <c r="C10" s="32">
        <v>83520</v>
      </c>
      <c r="D10" s="32"/>
      <c r="E10" s="173">
        <v>172.92</v>
      </c>
      <c r="F10" s="34" t="s">
        <v>756</v>
      </c>
      <c r="G10" s="157" t="s">
        <v>7368</v>
      </c>
      <c r="H10" s="157">
        <v>8762517065</v>
      </c>
      <c r="I10" s="34"/>
    </row>
    <row r="11" spans="1:11" x14ac:dyDescent="0.2">
      <c r="A11" s="238" t="s">
        <v>1234</v>
      </c>
      <c r="B11" s="157">
        <v>4542</v>
      </c>
      <c r="C11" s="32" t="s">
        <v>1235</v>
      </c>
      <c r="D11" s="32"/>
      <c r="E11" s="173">
        <v>656.87</v>
      </c>
      <c r="F11" s="34" t="s">
        <v>756</v>
      </c>
      <c r="G11" s="173" t="s">
        <v>7368</v>
      </c>
      <c r="H11" s="157">
        <v>6948088159</v>
      </c>
      <c r="I11" s="34" t="s">
        <v>6468</v>
      </c>
    </row>
    <row r="12" spans="1:11" x14ac:dyDescent="0.2">
      <c r="A12" s="238" t="s">
        <v>3199</v>
      </c>
      <c r="B12" s="157">
        <v>10614</v>
      </c>
      <c r="C12" s="32" t="s">
        <v>4373</v>
      </c>
      <c r="D12" s="32"/>
      <c r="E12" s="173">
        <v>72.2</v>
      </c>
      <c r="F12" s="34" t="s">
        <v>756</v>
      </c>
      <c r="G12" s="157" t="s">
        <v>7368</v>
      </c>
      <c r="H12" s="157">
        <v>7035423227</v>
      </c>
      <c r="I12" s="34" t="s">
        <v>6705</v>
      </c>
    </row>
    <row r="13" spans="1:11" x14ac:dyDescent="0.2">
      <c r="A13" s="238" t="s">
        <v>1165</v>
      </c>
      <c r="B13" s="157">
        <v>10613</v>
      </c>
      <c r="C13" s="32" t="s">
        <v>1166</v>
      </c>
      <c r="D13" s="32"/>
      <c r="E13" s="173">
        <v>55</v>
      </c>
      <c r="F13" s="34" t="s">
        <v>756</v>
      </c>
      <c r="G13" s="157" t="s">
        <v>7368</v>
      </c>
      <c r="H13" s="157">
        <v>7035414083</v>
      </c>
      <c r="I13" s="34" t="s">
        <v>6392</v>
      </c>
    </row>
    <row r="14" spans="1:11" x14ac:dyDescent="0.2">
      <c r="A14" s="238" t="s">
        <v>3917</v>
      </c>
      <c r="B14" s="157">
        <v>11569</v>
      </c>
      <c r="C14" s="32">
        <v>83498</v>
      </c>
      <c r="D14" s="32"/>
      <c r="E14" s="173">
        <v>44</v>
      </c>
      <c r="F14" s="34" t="s">
        <v>756</v>
      </c>
      <c r="G14" s="157" t="s">
        <v>7368</v>
      </c>
      <c r="H14" s="157">
        <v>8627392677</v>
      </c>
      <c r="I14" s="34" t="s">
        <v>7359</v>
      </c>
    </row>
    <row r="15" spans="1:11" x14ac:dyDescent="0.2">
      <c r="A15" s="238" t="s">
        <v>3441</v>
      </c>
      <c r="B15" s="157">
        <v>10778</v>
      </c>
      <c r="C15" s="32" t="s">
        <v>4461</v>
      </c>
      <c r="D15" s="32"/>
      <c r="E15" s="173">
        <v>52.65</v>
      </c>
      <c r="F15" s="34" t="s">
        <v>756</v>
      </c>
      <c r="G15" s="157" t="s">
        <v>7368</v>
      </c>
      <c r="H15" s="157">
        <v>7336408307</v>
      </c>
      <c r="I15" s="34" t="s">
        <v>6925</v>
      </c>
    </row>
    <row r="16" spans="1:11" x14ac:dyDescent="0.2">
      <c r="A16" s="238" t="s">
        <v>2895</v>
      </c>
      <c r="B16" s="157">
        <v>11658</v>
      </c>
      <c r="C16" s="32" t="s">
        <v>1203</v>
      </c>
      <c r="D16" s="32"/>
      <c r="E16" s="173">
        <v>84.39</v>
      </c>
      <c r="F16" s="34" t="s">
        <v>756</v>
      </c>
      <c r="G16" s="157" t="s">
        <v>7368</v>
      </c>
      <c r="H16" s="157">
        <v>9188300543</v>
      </c>
      <c r="I16" s="34" t="s">
        <v>6265</v>
      </c>
    </row>
    <row r="17" spans="1:9" x14ac:dyDescent="0.2">
      <c r="A17" s="238" t="s">
        <v>1011</v>
      </c>
      <c r="B17" s="157">
        <v>11119</v>
      </c>
      <c r="C17" s="32" t="s">
        <v>961</v>
      </c>
      <c r="D17" s="180"/>
      <c r="E17" s="173">
        <v>73.849999999999994</v>
      </c>
      <c r="F17" s="34" t="s">
        <v>756</v>
      </c>
      <c r="G17" s="157" t="s">
        <v>7368</v>
      </c>
      <c r="H17" s="157">
        <v>7901619967</v>
      </c>
      <c r="I17" s="34" t="s">
        <v>6477</v>
      </c>
    </row>
    <row r="18" spans="1:9" x14ac:dyDescent="0.2">
      <c r="A18" s="238" t="s">
        <v>2674</v>
      </c>
      <c r="B18" s="157">
        <v>10672</v>
      </c>
      <c r="C18" s="32" t="s">
        <v>4193</v>
      </c>
      <c r="D18" s="32"/>
      <c r="E18" s="173">
        <v>53.379999999999995</v>
      </c>
      <c r="F18" s="34" t="s">
        <v>756</v>
      </c>
      <c r="G18" s="157" t="s">
        <v>7368</v>
      </c>
      <c r="H18" s="157">
        <v>7108592667</v>
      </c>
      <c r="I18" s="34" t="s">
        <v>6137</v>
      </c>
    </row>
    <row r="19" spans="1:9" x14ac:dyDescent="0.2">
      <c r="A19" s="238" t="s">
        <v>3752</v>
      </c>
      <c r="B19" s="157" t="s">
        <v>5287</v>
      </c>
      <c r="C19" s="32" t="s">
        <v>4620</v>
      </c>
      <c r="D19" s="32"/>
      <c r="E19" s="173">
        <v>169.9</v>
      </c>
      <c r="F19" s="34" t="s">
        <v>756</v>
      </c>
      <c r="G19" s="157" t="s">
        <v>7368</v>
      </c>
      <c r="H19" s="157" t="s">
        <v>5983</v>
      </c>
      <c r="I19" s="34" t="s">
        <v>7218</v>
      </c>
    </row>
    <row r="20" spans="1:9" x14ac:dyDescent="0.2">
      <c r="A20" s="238" t="s">
        <v>195</v>
      </c>
      <c r="B20" s="157">
        <v>6120</v>
      </c>
      <c r="C20" s="32" t="s">
        <v>2251</v>
      </c>
      <c r="D20" s="32"/>
      <c r="E20" s="173">
        <v>15</v>
      </c>
      <c r="F20" s="34" t="s">
        <v>2582</v>
      </c>
      <c r="G20" s="157" t="s">
        <v>7369</v>
      </c>
      <c r="H20" s="157">
        <v>383054230</v>
      </c>
      <c r="I20" s="34" t="s">
        <v>195</v>
      </c>
    </row>
    <row r="21" spans="1:9" x14ac:dyDescent="0.2">
      <c r="A21" s="238" t="s">
        <v>3096</v>
      </c>
      <c r="B21" s="157">
        <v>10106</v>
      </c>
      <c r="C21" s="32">
        <v>83516</v>
      </c>
      <c r="D21" s="32"/>
      <c r="E21" s="173">
        <v>150.55000000000001</v>
      </c>
      <c r="F21" s="34" t="s">
        <v>756</v>
      </c>
      <c r="G21" s="157" t="s">
        <v>7368</v>
      </c>
      <c r="H21" s="157">
        <v>3655344659</v>
      </c>
      <c r="I21" s="34" t="s">
        <v>6589</v>
      </c>
    </row>
    <row r="22" spans="1:9" x14ac:dyDescent="0.2">
      <c r="A22" s="238" t="s">
        <v>3162</v>
      </c>
      <c r="B22" s="157">
        <v>7555</v>
      </c>
      <c r="C22" s="32">
        <v>83921</v>
      </c>
      <c r="D22" s="32"/>
      <c r="E22" s="173">
        <v>175</v>
      </c>
      <c r="F22" s="34" t="s">
        <v>756</v>
      </c>
      <c r="G22" s="157" t="s">
        <v>7368</v>
      </c>
      <c r="H22" s="157">
        <v>794860</v>
      </c>
      <c r="I22" s="34"/>
    </row>
    <row r="23" spans="1:9" x14ac:dyDescent="0.2">
      <c r="A23" s="238" t="s">
        <v>3200</v>
      </c>
      <c r="B23" s="157">
        <v>10673</v>
      </c>
      <c r="C23" s="32" t="s">
        <v>4193</v>
      </c>
      <c r="D23" s="32"/>
      <c r="E23" s="173">
        <v>53.379999999999995</v>
      </c>
      <c r="F23" s="34" t="s">
        <v>756</v>
      </c>
      <c r="G23" s="157" t="s">
        <v>7368</v>
      </c>
      <c r="H23" s="157">
        <v>7108600799</v>
      </c>
      <c r="I23" s="34" t="s">
        <v>6706</v>
      </c>
    </row>
    <row r="24" spans="1:9" x14ac:dyDescent="0.2">
      <c r="A24" s="238" t="s">
        <v>1325</v>
      </c>
      <c r="B24" s="157">
        <v>7806</v>
      </c>
      <c r="C24" s="32" t="s">
        <v>1326</v>
      </c>
      <c r="D24" s="32"/>
      <c r="E24" s="173">
        <v>38.049999999999997</v>
      </c>
      <c r="F24" s="34" t="s">
        <v>756</v>
      </c>
      <c r="G24" s="173" t="s">
        <v>7368</v>
      </c>
      <c r="H24" s="157">
        <v>708168</v>
      </c>
      <c r="I24" s="34" t="s">
        <v>6337</v>
      </c>
    </row>
    <row r="25" spans="1:9" x14ac:dyDescent="0.2">
      <c r="A25" s="238" t="s">
        <v>2955</v>
      </c>
      <c r="B25" s="157">
        <v>10475</v>
      </c>
      <c r="C25" s="32" t="s">
        <v>4270</v>
      </c>
      <c r="D25" s="32"/>
      <c r="E25" s="173">
        <v>56</v>
      </c>
      <c r="F25" s="34" t="s">
        <v>756</v>
      </c>
      <c r="G25" s="173" t="s">
        <v>7368</v>
      </c>
      <c r="H25" s="157">
        <v>708378</v>
      </c>
      <c r="I25" s="34" t="s">
        <v>6440</v>
      </c>
    </row>
    <row r="26" spans="1:9" x14ac:dyDescent="0.2">
      <c r="A26" s="238" t="s">
        <v>1283</v>
      </c>
      <c r="B26" s="157">
        <v>7106</v>
      </c>
      <c r="C26" s="32" t="s">
        <v>1284</v>
      </c>
      <c r="D26" s="32"/>
      <c r="E26" s="173">
        <v>71.62</v>
      </c>
      <c r="F26" s="34" t="s">
        <v>756</v>
      </c>
      <c r="G26" s="173" t="s">
        <v>7368</v>
      </c>
      <c r="H26" s="157">
        <v>708171</v>
      </c>
      <c r="I26" s="34" t="s">
        <v>6344</v>
      </c>
    </row>
    <row r="27" spans="1:9" x14ac:dyDescent="0.2">
      <c r="A27" s="238" t="s">
        <v>2687</v>
      </c>
      <c r="B27" s="157">
        <v>10585</v>
      </c>
      <c r="C27" s="32" t="s">
        <v>4202</v>
      </c>
      <c r="D27" s="32"/>
      <c r="E27" s="173">
        <v>42</v>
      </c>
      <c r="F27" s="34" t="s">
        <v>756</v>
      </c>
      <c r="G27" s="157" t="s">
        <v>7368</v>
      </c>
      <c r="H27" s="157">
        <v>6981432475</v>
      </c>
      <c r="I27" s="34" t="s">
        <v>6144</v>
      </c>
    </row>
    <row r="28" spans="1:9" x14ac:dyDescent="0.2">
      <c r="A28" s="238" t="s">
        <v>2688</v>
      </c>
      <c r="B28" s="157">
        <v>11863</v>
      </c>
      <c r="C28" s="32" t="s">
        <v>4203</v>
      </c>
      <c r="D28" s="32"/>
      <c r="E28" s="173">
        <v>360</v>
      </c>
      <c r="F28" s="34" t="s">
        <v>756</v>
      </c>
      <c r="G28" s="157" t="s">
        <v>7368</v>
      </c>
      <c r="H28" s="157">
        <v>10378989015</v>
      </c>
      <c r="I28" s="34" t="s">
        <v>6145</v>
      </c>
    </row>
    <row r="29" spans="1:9" x14ac:dyDescent="0.2">
      <c r="A29" s="238" t="s">
        <v>3715</v>
      </c>
      <c r="B29" s="157" t="s">
        <v>5261</v>
      </c>
      <c r="C29" s="32" t="s">
        <v>4603</v>
      </c>
      <c r="D29" s="32"/>
      <c r="E29" s="173">
        <v>271.10000000000002</v>
      </c>
      <c r="F29" s="34" t="s">
        <v>756</v>
      </c>
      <c r="G29" s="157" t="s">
        <v>7368</v>
      </c>
      <c r="H29" s="157" t="s">
        <v>5953</v>
      </c>
      <c r="I29" s="34" t="s">
        <v>7183</v>
      </c>
    </row>
    <row r="30" spans="1:9" x14ac:dyDescent="0.2">
      <c r="A30" s="238" t="s">
        <v>3716</v>
      </c>
      <c r="B30" s="157" t="s">
        <v>5262</v>
      </c>
      <c r="C30" s="32" t="s">
        <v>4603</v>
      </c>
      <c r="D30" s="32"/>
      <c r="E30" s="173">
        <v>106.5</v>
      </c>
      <c r="F30" s="34" t="s">
        <v>756</v>
      </c>
      <c r="G30" s="157" t="s">
        <v>7368</v>
      </c>
      <c r="H30" s="157" t="s">
        <v>5954</v>
      </c>
      <c r="I30" s="34" t="s">
        <v>7184</v>
      </c>
    </row>
    <row r="31" spans="1:9" x14ac:dyDescent="0.2">
      <c r="A31" s="238" t="s">
        <v>3201</v>
      </c>
      <c r="B31" s="157">
        <v>10674</v>
      </c>
      <c r="C31" s="32" t="s">
        <v>4193</v>
      </c>
      <c r="D31" s="32"/>
      <c r="E31" s="173">
        <v>53.379999999999995</v>
      </c>
      <c r="F31" s="34" t="s">
        <v>756</v>
      </c>
      <c r="G31" s="157" t="s">
        <v>7368</v>
      </c>
      <c r="H31" s="157">
        <v>7108341237</v>
      </c>
      <c r="I31" s="34" t="s">
        <v>6707</v>
      </c>
    </row>
    <row r="32" spans="1:9" x14ac:dyDescent="0.2">
      <c r="A32" s="238" t="s">
        <v>1392</v>
      </c>
      <c r="B32" s="157">
        <v>1020</v>
      </c>
      <c r="C32" s="32" t="s">
        <v>2242</v>
      </c>
      <c r="D32" s="32"/>
      <c r="E32" s="173">
        <v>125</v>
      </c>
      <c r="F32" s="34" t="s">
        <v>2582</v>
      </c>
      <c r="G32" s="157" t="s">
        <v>2644</v>
      </c>
      <c r="H32" s="157">
        <v>684308</v>
      </c>
      <c r="I32" s="34" t="s">
        <v>1392</v>
      </c>
    </row>
    <row r="33" spans="1:9" ht="15" x14ac:dyDescent="0.25">
      <c r="A33" s="240" t="s">
        <v>196</v>
      </c>
      <c r="B33" s="157">
        <v>3909</v>
      </c>
      <c r="C33" s="32" t="s">
        <v>4219</v>
      </c>
      <c r="D33" s="32" t="s">
        <v>4028</v>
      </c>
      <c r="E33" s="173">
        <v>90</v>
      </c>
      <c r="F33" s="34" t="s">
        <v>2582</v>
      </c>
      <c r="G33" s="173" t="s">
        <v>7373</v>
      </c>
      <c r="H33" s="157">
        <v>41036002</v>
      </c>
      <c r="I33" s="34" t="s">
        <v>196</v>
      </c>
    </row>
    <row r="34" spans="1:9" x14ac:dyDescent="0.2">
      <c r="A34" s="238" t="s">
        <v>2948</v>
      </c>
      <c r="B34" s="157">
        <v>11019</v>
      </c>
      <c r="C34" s="32" t="s">
        <v>2460</v>
      </c>
      <c r="D34" s="32"/>
      <c r="E34" s="173">
        <v>38.35</v>
      </c>
      <c r="F34" s="34" t="s">
        <v>756</v>
      </c>
      <c r="G34" s="157" t="s">
        <v>7368</v>
      </c>
      <c r="H34" s="157">
        <v>7714660613</v>
      </c>
      <c r="I34" s="34" t="s">
        <v>6415</v>
      </c>
    </row>
    <row r="35" spans="1:9" x14ac:dyDescent="0.2">
      <c r="A35" s="238" t="s">
        <v>2815</v>
      </c>
      <c r="B35" s="157" t="s">
        <v>1732</v>
      </c>
      <c r="C35" s="32" t="s">
        <v>1012</v>
      </c>
      <c r="D35" s="32"/>
      <c r="E35" s="173">
        <v>20</v>
      </c>
      <c r="F35" s="34" t="s">
        <v>2582</v>
      </c>
      <c r="G35" s="173" t="s">
        <v>7369</v>
      </c>
      <c r="H35" s="157" t="s">
        <v>5661</v>
      </c>
      <c r="I35" s="34" t="s">
        <v>1537</v>
      </c>
    </row>
    <row r="36" spans="1:9" x14ac:dyDescent="0.2">
      <c r="A36" s="238" t="s">
        <v>197</v>
      </c>
      <c r="B36" s="157">
        <v>6700</v>
      </c>
      <c r="C36" s="32">
        <v>80143</v>
      </c>
      <c r="D36" s="32"/>
      <c r="E36" s="173">
        <v>25</v>
      </c>
      <c r="F36" s="34" t="s">
        <v>2582</v>
      </c>
      <c r="G36" s="173" t="s">
        <v>7369</v>
      </c>
      <c r="H36" s="157" t="s">
        <v>5759</v>
      </c>
      <c r="I36" s="34" t="s">
        <v>427</v>
      </c>
    </row>
    <row r="37" spans="1:9" x14ac:dyDescent="0.2">
      <c r="A37" s="238" t="s">
        <v>3014</v>
      </c>
      <c r="B37" s="157">
        <v>8102</v>
      </c>
      <c r="C37" s="32">
        <v>80375</v>
      </c>
      <c r="D37" s="32"/>
      <c r="E37" s="173">
        <v>126</v>
      </c>
      <c r="F37" s="34" t="s">
        <v>756</v>
      </c>
      <c r="G37" s="157" t="s">
        <v>7368</v>
      </c>
      <c r="H37" s="157">
        <v>768271</v>
      </c>
      <c r="I37" s="34" t="s">
        <v>6515</v>
      </c>
    </row>
    <row r="38" spans="1:9" x14ac:dyDescent="0.2">
      <c r="A38" s="238" t="s">
        <v>2746</v>
      </c>
      <c r="B38" s="157">
        <v>7501</v>
      </c>
      <c r="C38" s="32">
        <v>83519</v>
      </c>
      <c r="D38" s="32"/>
      <c r="E38" s="173">
        <v>52</v>
      </c>
      <c r="F38" s="34" t="s">
        <v>756</v>
      </c>
      <c r="G38" s="173" t="s">
        <v>7368</v>
      </c>
      <c r="H38" s="157">
        <v>3205676337</v>
      </c>
      <c r="I38" s="34" t="s">
        <v>6164</v>
      </c>
    </row>
    <row r="39" spans="1:9" x14ac:dyDescent="0.2">
      <c r="A39" s="238" t="s">
        <v>2940</v>
      </c>
      <c r="B39" s="157">
        <v>10074</v>
      </c>
      <c r="C39" s="32" t="s">
        <v>961</v>
      </c>
      <c r="D39" s="32"/>
      <c r="E39" s="173">
        <v>57.55</v>
      </c>
      <c r="F39" s="34" t="s">
        <v>756</v>
      </c>
      <c r="G39" s="173" t="s">
        <v>7368</v>
      </c>
      <c r="H39" s="157">
        <v>3205774097</v>
      </c>
      <c r="I39" s="34" t="s">
        <v>6399</v>
      </c>
    </row>
    <row r="40" spans="1:9" x14ac:dyDescent="0.2">
      <c r="A40" s="238" t="s">
        <v>2941</v>
      </c>
      <c r="B40" s="157">
        <v>10075</v>
      </c>
      <c r="C40" s="32" t="s">
        <v>961</v>
      </c>
      <c r="D40" s="32"/>
      <c r="E40" s="173">
        <v>63.83</v>
      </c>
      <c r="F40" s="34" t="s">
        <v>756</v>
      </c>
      <c r="G40" s="157" t="s">
        <v>7368</v>
      </c>
      <c r="H40" s="157">
        <v>3205847587</v>
      </c>
      <c r="I40" s="34" t="s">
        <v>6400</v>
      </c>
    </row>
    <row r="41" spans="1:9" x14ac:dyDescent="0.2">
      <c r="A41" s="238" t="s">
        <v>3202</v>
      </c>
      <c r="B41" s="157">
        <v>10573</v>
      </c>
      <c r="C41" s="32" t="s">
        <v>4374</v>
      </c>
      <c r="D41" s="32"/>
      <c r="E41" s="173">
        <v>188.34</v>
      </c>
      <c r="F41" s="34" t="s">
        <v>756</v>
      </c>
      <c r="G41" s="157" t="s">
        <v>7368</v>
      </c>
      <c r="H41" s="157">
        <v>6968079773</v>
      </c>
      <c r="I41" s="34" t="s">
        <v>6708</v>
      </c>
    </row>
    <row r="42" spans="1:9" x14ac:dyDescent="0.2">
      <c r="A42" s="238" t="s">
        <v>2661</v>
      </c>
      <c r="B42" s="157">
        <v>3067</v>
      </c>
      <c r="C42" s="32" t="s">
        <v>4187</v>
      </c>
      <c r="D42" s="32" t="s">
        <v>4012</v>
      </c>
      <c r="E42" s="173">
        <v>105</v>
      </c>
      <c r="F42" s="34" t="s">
        <v>2582</v>
      </c>
      <c r="G42" s="157" t="s">
        <v>7367</v>
      </c>
      <c r="H42" s="157">
        <v>692425</v>
      </c>
      <c r="I42" s="34" t="s">
        <v>1598</v>
      </c>
    </row>
    <row r="43" spans="1:9" x14ac:dyDescent="0.2">
      <c r="A43" s="241" t="s">
        <v>2861</v>
      </c>
      <c r="B43" s="157">
        <v>7513</v>
      </c>
      <c r="C43" s="32" t="s">
        <v>198</v>
      </c>
      <c r="D43" s="32"/>
      <c r="E43" s="173">
        <v>30</v>
      </c>
      <c r="F43" s="34" t="s">
        <v>2582</v>
      </c>
      <c r="G43" s="162" t="s">
        <v>7369</v>
      </c>
      <c r="H43" s="157" t="s">
        <v>5748</v>
      </c>
      <c r="I43" s="34" t="s">
        <v>1399</v>
      </c>
    </row>
    <row r="44" spans="1:9" x14ac:dyDescent="0.2">
      <c r="A44" s="238" t="s">
        <v>2848</v>
      </c>
      <c r="B44" s="157" t="s">
        <v>1719</v>
      </c>
      <c r="C44" s="32" t="s">
        <v>2253</v>
      </c>
      <c r="D44" s="32"/>
      <c r="E44" s="173">
        <v>60</v>
      </c>
      <c r="F44" s="34" t="s">
        <v>2582</v>
      </c>
      <c r="G44" s="157" t="s">
        <v>7369</v>
      </c>
      <c r="H44" s="157" t="s">
        <v>5710</v>
      </c>
      <c r="I44" s="34" t="s">
        <v>1400</v>
      </c>
    </row>
    <row r="45" spans="1:9" x14ac:dyDescent="0.2">
      <c r="A45" s="238" t="s">
        <v>2728</v>
      </c>
      <c r="B45" s="157">
        <v>567</v>
      </c>
      <c r="C45" s="32" t="s">
        <v>2531</v>
      </c>
      <c r="D45" s="32"/>
      <c r="E45" s="173">
        <v>20</v>
      </c>
      <c r="F45" s="34" t="s">
        <v>2582</v>
      </c>
      <c r="G45" s="157" t="s">
        <v>2647</v>
      </c>
      <c r="H45" s="157">
        <v>667637</v>
      </c>
      <c r="I45" s="34" t="s">
        <v>452</v>
      </c>
    </row>
    <row r="46" spans="1:9" x14ac:dyDescent="0.2">
      <c r="A46" s="238" t="s">
        <v>3203</v>
      </c>
      <c r="B46" s="157">
        <v>10500</v>
      </c>
      <c r="C46" s="32" t="s">
        <v>1091</v>
      </c>
      <c r="D46" s="32"/>
      <c r="E46" s="173">
        <v>180.31</v>
      </c>
      <c r="F46" s="34" t="s">
        <v>756</v>
      </c>
      <c r="G46" s="157" t="s">
        <v>7368</v>
      </c>
      <c r="H46" s="157">
        <v>6702371165</v>
      </c>
      <c r="I46" s="34" t="s">
        <v>6709</v>
      </c>
    </row>
    <row r="47" spans="1:9" x14ac:dyDescent="0.2">
      <c r="A47" s="238" t="s">
        <v>1031</v>
      </c>
      <c r="B47" s="157">
        <v>10115</v>
      </c>
      <c r="C47" s="32" t="s">
        <v>4303</v>
      </c>
      <c r="D47" s="32"/>
      <c r="E47" s="173">
        <v>350</v>
      </c>
      <c r="F47" s="34" t="s">
        <v>756</v>
      </c>
      <c r="G47" s="157" t="s">
        <v>7368</v>
      </c>
      <c r="H47" s="157">
        <v>3829812859</v>
      </c>
      <c r="I47" s="34" t="s">
        <v>6566</v>
      </c>
    </row>
    <row r="48" spans="1:9" x14ac:dyDescent="0.2">
      <c r="A48" s="238" t="s">
        <v>1223</v>
      </c>
      <c r="B48" s="157">
        <v>10968</v>
      </c>
      <c r="C48" s="32" t="s">
        <v>4282</v>
      </c>
      <c r="D48" s="32"/>
      <c r="E48" s="173">
        <v>130.56</v>
      </c>
      <c r="F48" s="34" t="s">
        <v>756</v>
      </c>
      <c r="G48" s="157" t="s">
        <v>7368</v>
      </c>
      <c r="H48" s="157">
        <v>7629879113</v>
      </c>
      <c r="I48" s="34" t="s">
        <v>6480</v>
      </c>
    </row>
    <row r="49" spans="1:9" x14ac:dyDescent="0.2">
      <c r="A49" s="238" t="s">
        <v>3044</v>
      </c>
      <c r="B49" s="157">
        <v>10461</v>
      </c>
      <c r="C49" s="32" t="s">
        <v>4304</v>
      </c>
      <c r="D49" s="32"/>
      <c r="E49" s="173">
        <v>130.56</v>
      </c>
      <c r="F49" s="34" t="s">
        <v>756</v>
      </c>
      <c r="G49" s="157" t="s">
        <v>7368</v>
      </c>
      <c r="H49" s="157">
        <v>6660690115</v>
      </c>
      <c r="I49" s="34" t="s">
        <v>6567</v>
      </c>
    </row>
    <row r="50" spans="1:9" x14ac:dyDescent="0.2">
      <c r="A50" s="245" t="s">
        <v>3045</v>
      </c>
      <c r="B50" s="157">
        <v>10462</v>
      </c>
      <c r="C50" s="32" t="s">
        <v>1039</v>
      </c>
      <c r="D50" s="32"/>
      <c r="E50" s="173">
        <v>257.5</v>
      </c>
      <c r="F50" s="34" t="s">
        <v>756</v>
      </c>
      <c r="G50" s="157" t="s">
        <v>7368</v>
      </c>
      <c r="H50" s="157">
        <v>6660695423</v>
      </c>
      <c r="I50" s="34" t="s">
        <v>6568</v>
      </c>
    </row>
    <row r="51" spans="1:9" x14ac:dyDescent="0.2">
      <c r="A51" s="238" t="s">
        <v>3204</v>
      </c>
      <c r="B51" s="157">
        <v>11537</v>
      </c>
      <c r="C51" s="32" t="s">
        <v>2298</v>
      </c>
      <c r="D51" s="32"/>
      <c r="E51" s="173">
        <v>59.18</v>
      </c>
      <c r="F51" s="34" t="s">
        <v>756</v>
      </c>
      <c r="G51" s="157" t="s">
        <v>7368</v>
      </c>
      <c r="H51" s="157">
        <v>8611609763</v>
      </c>
      <c r="I51" s="34" t="s">
        <v>6710</v>
      </c>
    </row>
    <row r="52" spans="1:9" x14ac:dyDescent="0.2">
      <c r="A52" s="238" t="s">
        <v>3205</v>
      </c>
      <c r="B52" s="157">
        <v>11536</v>
      </c>
      <c r="C52" s="32" t="s">
        <v>2298</v>
      </c>
      <c r="D52" s="32"/>
      <c r="E52" s="173">
        <v>59.18</v>
      </c>
      <c r="F52" s="34" t="s">
        <v>756</v>
      </c>
      <c r="G52" s="157" t="s">
        <v>7368</v>
      </c>
      <c r="H52" s="157">
        <v>8610347911</v>
      </c>
      <c r="I52" s="34" t="s">
        <v>6711</v>
      </c>
    </row>
    <row r="53" spans="1:9" x14ac:dyDescent="0.2">
      <c r="A53" s="238" t="s">
        <v>3206</v>
      </c>
      <c r="B53" s="157">
        <v>11535</v>
      </c>
      <c r="C53" s="32" t="s">
        <v>2298</v>
      </c>
      <c r="D53" s="32"/>
      <c r="E53" s="173">
        <v>59.18</v>
      </c>
      <c r="F53" s="34" t="s">
        <v>756</v>
      </c>
      <c r="G53" s="157" t="s">
        <v>7368</v>
      </c>
      <c r="H53" s="157">
        <v>8605396865</v>
      </c>
      <c r="I53" s="34" t="s">
        <v>6712</v>
      </c>
    </row>
    <row r="54" spans="1:9" x14ac:dyDescent="0.2">
      <c r="A54" s="238" t="s">
        <v>3003</v>
      </c>
      <c r="B54" s="157">
        <v>11534</v>
      </c>
      <c r="C54" s="32" t="s">
        <v>2298</v>
      </c>
      <c r="D54" s="32"/>
      <c r="E54" s="173">
        <v>59.18</v>
      </c>
      <c r="F54" s="34" t="s">
        <v>756</v>
      </c>
      <c r="G54" s="157" t="s">
        <v>7368</v>
      </c>
      <c r="H54" s="157">
        <v>8605312561</v>
      </c>
      <c r="I54" s="34" t="s">
        <v>6504</v>
      </c>
    </row>
    <row r="55" spans="1:9" x14ac:dyDescent="0.2">
      <c r="A55" s="238" t="s">
        <v>3097</v>
      </c>
      <c r="B55" s="157">
        <v>2657</v>
      </c>
      <c r="C55" s="32" t="s">
        <v>2298</v>
      </c>
      <c r="D55" s="32"/>
      <c r="E55" s="173">
        <v>90.33</v>
      </c>
      <c r="F55" s="34" t="s">
        <v>756</v>
      </c>
      <c r="G55" s="157" t="s">
        <v>7368</v>
      </c>
      <c r="H55" s="157">
        <v>1419620399</v>
      </c>
      <c r="I55" s="34" t="s">
        <v>6590</v>
      </c>
    </row>
    <row r="56" spans="1:9" x14ac:dyDescent="0.2">
      <c r="A56" s="238" t="s">
        <v>2230</v>
      </c>
      <c r="B56" s="157">
        <v>4921</v>
      </c>
      <c r="C56" s="32" t="s">
        <v>2571</v>
      </c>
      <c r="D56" s="32"/>
      <c r="E56" s="173">
        <v>30</v>
      </c>
      <c r="F56" s="34" t="s">
        <v>2582</v>
      </c>
      <c r="G56" s="157" t="s">
        <v>2648</v>
      </c>
      <c r="H56" s="157">
        <v>692346</v>
      </c>
      <c r="I56" s="34" t="s">
        <v>199</v>
      </c>
    </row>
    <row r="57" spans="1:9" x14ac:dyDescent="0.2">
      <c r="A57" s="238" t="s">
        <v>2906</v>
      </c>
      <c r="B57" s="157">
        <v>11183</v>
      </c>
      <c r="C57" s="32" t="s">
        <v>4256</v>
      </c>
      <c r="D57" s="32"/>
      <c r="E57" s="173">
        <v>104</v>
      </c>
      <c r="F57" s="34" t="s">
        <v>756</v>
      </c>
      <c r="G57" s="173" t="s">
        <v>7368</v>
      </c>
      <c r="H57" s="157">
        <v>7975977005</v>
      </c>
      <c r="I57" s="34" t="s">
        <v>6280</v>
      </c>
    </row>
    <row r="58" spans="1:9" x14ac:dyDescent="0.2">
      <c r="A58" s="238" t="s">
        <v>3895</v>
      </c>
      <c r="B58" s="157" t="s">
        <v>5381</v>
      </c>
      <c r="C58" s="32">
        <v>87496</v>
      </c>
      <c r="D58" s="32"/>
      <c r="E58" s="173">
        <v>150</v>
      </c>
      <c r="F58" s="34" t="s">
        <v>756</v>
      </c>
      <c r="G58" s="157" t="s">
        <v>7368</v>
      </c>
      <c r="H58" s="157" t="s">
        <v>6080</v>
      </c>
      <c r="I58" s="34" t="s">
        <v>7337</v>
      </c>
    </row>
    <row r="59" spans="1:9" x14ac:dyDescent="0.2">
      <c r="A59" s="238" t="s">
        <v>3514</v>
      </c>
      <c r="B59" s="157">
        <v>118133</v>
      </c>
      <c r="C59" s="32">
        <v>87798</v>
      </c>
      <c r="D59" s="32"/>
      <c r="E59" s="173">
        <v>185</v>
      </c>
      <c r="F59" s="34" t="s">
        <v>756</v>
      </c>
      <c r="G59" s="157" t="s">
        <v>7368</v>
      </c>
      <c r="H59" s="157">
        <v>10139930215</v>
      </c>
      <c r="I59" s="34" t="s">
        <v>7006</v>
      </c>
    </row>
    <row r="60" spans="1:9" x14ac:dyDescent="0.2">
      <c r="A60" s="238" t="s">
        <v>3885</v>
      </c>
      <c r="B60" s="157" t="s">
        <v>5372</v>
      </c>
      <c r="C60" s="32">
        <v>87799</v>
      </c>
      <c r="D60" s="32"/>
      <c r="E60" s="173">
        <v>150</v>
      </c>
      <c r="F60" s="34" t="s">
        <v>756</v>
      </c>
      <c r="G60" s="157" t="s">
        <v>7368</v>
      </c>
      <c r="H60" s="157" t="s">
        <v>6071</v>
      </c>
      <c r="I60" s="34" t="s">
        <v>7327</v>
      </c>
    </row>
    <row r="61" spans="1:9" x14ac:dyDescent="0.2">
      <c r="A61" s="238" t="s">
        <v>3887</v>
      </c>
      <c r="B61" s="157">
        <v>11541</v>
      </c>
      <c r="C61" s="32">
        <v>87799</v>
      </c>
      <c r="D61" s="32"/>
      <c r="E61" s="173">
        <v>150</v>
      </c>
      <c r="F61" s="34" t="s">
        <v>756</v>
      </c>
      <c r="G61" s="157" t="s">
        <v>7368</v>
      </c>
      <c r="H61" s="157">
        <v>8607151547</v>
      </c>
      <c r="I61" s="34" t="s">
        <v>7329</v>
      </c>
    </row>
    <row r="62" spans="1:9" x14ac:dyDescent="0.2">
      <c r="A62" s="238" t="s">
        <v>3886</v>
      </c>
      <c r="B62" s="157" t="s">
        <v>5373</v>
      </c>
      <c r="C62" s="32" t="s">
        <v>1041</v>
      </c>
      <c r="D62" s="32"/>
      <c r="E62" s="173">
        <v>150</v>
      </c>
      <c r="F62" s="34" t="s">
        <v>756</v>
      </c>
      <c r="G62" s="157" t="s">
        <v>7368</v>
      </c>
      <c r="H62" s="157" t="s">
        <v>6072</v>
      </c>
      <c r="I62" s="34" t="s">
        <v>7328</v>
      </c>
    </row>
    <row r="63" spans="1:9" x14ac:dyDescent="0.2">
      <c r="A63" s="238" t="s">
        <v>3513</v>
      </c>
      <c r="B63" s="157">
        <v>11542</v>
      </c>
      <c r="C63" s="32">
        <v>87799</v>
      </c>
      <c r="D63" s="32"/>
      <c r="E63" s="173">
        <v>150</v>
      </c>
      <c r="F63" s="34" t="s">
        <v>756</v>
      </c>
      <c r="G63" s="157" t="s">
        <v>7368</v>
      </c>
      <c r="H63" s="157">
        <v>8606986013</v>
      </c>
      <c r="I63" s="34" t="s">
        <v>7005</v>
      </c>
    </row>
    <row r="64" spans="1:9" x14ac:dyDescent="0.2">
      <c r="A64" s="238" t="s">
        <v>3699</v>
      </c>
      <c r="B64" s="157">
        <v>11740</v>
      </c>
      <c r="C64" s="32" t="s">
        <v>4597</v>
      </c>
      <c r="D64" s="32" t="s">
        <v>4158</v>
      </c>
      <c r="E64" s="173">
        <v>111.5</v>
      </c>
      <c r="F64" s="34" t="s">
        <v>756</v>
      </c>
      <c r="G64" s="157" t="s">
        <v>7368</v>
      </c>
      <c r="H64" s="157">
        <v>9732951879</v>
      </c>
      <c r="I64" s="34"/>
    </row>
    <row r="65" spans="1:9" x14ac:dyDescent="0.2">
      <c r="A65" s="238" t="s">
        <v>2222</v>
      </c>
      <c r="B65" s="157">
        <v>345</v>
      </c>
      <c r="C65" s="32" t="s">
        <v>2560</v>
      </c>
      <c r="D65" s="32"/>
      <c r="E65" s="173">
        <v>60</v>
      </c>
      <c r="F65" s="34" t="s">
        <v>2582</v>
      </c>
      <c r="G65" s="157" t="s">
        <v>2227</v>
      </c>
      <c r="H65" s="157">
        <v>695137</v>
      </c>
      <c r="I65" s="34" t="s">
        <v>428</v>
      </c>
    </row>
    <row r="66" spans="1:9" x14ac:dyDescent="0.2">
      <c r="A66" s="245" t="s">
        <v>3996</v>
      </c>
      <c r="B66" s="157" t="s">
        <v>2587</v>
      </c>
      <c r="C66" s="32">
        <v>82664</v>
      </c>
      <c r="D66" s="32"/>
      <c r="E66" s="173">
        <v>80.8</v>
      </c>
      <c r="F66" s="34" t="s">
        <v>756</v>
      </c>
      <c r="G66" s="157" t="s">
        <v>7368</v>
      </c>
      <c r="H66" s="157">
        <v>3887085197</v>
      </c>
      <c r="I66" s="34"/>
    </row>
    <row r="67" spans="1:9" x14ac:dyDescent="0.2">
      <c r="A67" s="238" t="s">
        <v>2127</v>
      </c>
      <c r="B67" s="157">
        <v>3066</v>
      </c>
      <c r="C67" s="32">
        <v>87206</v>
      </c>
      <c r="D67" s="32"/>
      <c r="E67" s="173">
        <v>8</v>
      </c>
      <c r="F67" s="34" t="s">
        <v>2582</v>
      </c>
      <c r="G67" s="157" t="s">
        <v>7367</v>
      </c>
      <c r="H67" s="157">
        <v>692121</v>
      </c>
      <c r="I67" s="34" t="s">
        <v>200</v>
      </c>
    </row>
    <row r="68" spans="1:9" x14ac:dyDescent="0.2">
      <c r="A68" s="238" t="s">
        <v>2831</v>
      </c>
      <c r="B68" s="157" t="s">
        <v>1720</v>
      </c>
      <c r="C68" s="32" t="s">
        <v>2254</v>
      </c>
      <c r="D68" s="32"/>
      <c r="E68" s="173">
        <v>7</v>
      </c>
      <c r="F68" s="34" t="s">
        <v>2582</v>
      </c>
      <c r="G68" s="157" t="s">
        <v>7369</v>
      </c>
      <c r="H68" s="157" t="s">
        <v>5683</v>
      </c>
      <c r="I68" s="34" t="s">
        <v>438</v>
      </c>
    </row>
    <row r="69" spans="1:9" x14ac:dyDescent="0.2">
      <c r="A69" s="238" t="s">
        <v>1874</v>
      </c>
      <c r="B69" s="157">
        <v>6134</v>
      </c>
      <c r="C69" s="32" t="s">
        <v>2255</v>
      </c>
      <c r="D69" s="32"/>
      <c r="E69" s="173">
        <v>10</v>
      </c>
      <c r="F69" s="34" t="s">
        <v>2582</v>
      </c>
      <c r="G69" s="157" t="s">
        <v>7369</v>
      </c>
      <c r="H69" s="157">
        <v>685256</v>
      </c>
      <c r="I69" s="34" t="s">
        <v>432</v>
      </c>
    </row>
    <row r="70" spans="1:9" x14ac:dyDescent="0.2">
      <c r="A70" s="238" t="s">
        <v>201</v>
      </c>
      <c r="B70" s="157">
        <v>6177</v>
      </c>
      <c r="C70" s="32" t="s">
        <v>2255</v>
      </c>
      <c r="D70" s="32"/>
      <c r="E70" s="173">
        <v>10</v>
      </c>
      <c r="F70" s="34" t="s">
        <v>2582</v>
      </c>
      <c r="G70" s="157" t="s">
        <v>7371</v>
      </c>
      <c r="H70" s="157">
        <v>567311402</v>
      </c>
      <c r="I70" s="34" t="s">
        <v>431</v>
      </c>
    </row>
    <row r="71" spans="1:9" x14ac:dyDescent="0.2">
      <c r="A71" s="238" t="s">
        <v>31</v>
      </c>
      <c r="B71" s="157" t="s">
        <v>1721</v>
      </c>
      <c r="C71" s="32" t="s">
        <v>2256</v>
      </c>
      <c r="D71" s="32"/>
      <c r="E71" s="173">
        <v>7</v>
      </c>
      <c r="F71" s="34" t="s">
        <v>2582</v>
      </c>
      <c r="G71" s="173" t="s">
        <v>7369</v>
      </c>
      <c r="H71" s="157" t="s">
        <v>5674</v>
      </c>
      <c r="I71" s="34" t="s">
        <v>110</v>
      </c>
    </row>
    <row r="72" spans="1:9" x14ac:dyDescent="0.2">
      <c r="A72" s="238" t="s">
        <v>1875</v>
      </c>
      <c r="B72" s="157">
        <v>6367</v>
      </c>
      <c r="C72" s="32" t="s">
        <v>2257</v>
      </c>
      <c r="D72" s="32"/>
      <c r="E72" s="173">
        <v>10</v>
      </c>
      <c r="F72" s="34" t="s">
        <v>2582</v>
      </c>
      <c r="G72" s="173" t="s">
        <v>7369</v>
      </c>
      <c r="H72" s="157">
        <v>2584869827</v>
      </c>
      <c r="I72" s="34" t="s">
        <v>1401</v>
      </c>
    </row>
    <row r="73" spans="1:9" x14ac:dyDescent="0.2">
      <c r="A73" s="238" t="s">
        <v>1876</v>
      </c>
      <c r="B73" s="157" t="s">
        <v>1722</v>
      </c>
      <c r="C73" s="32" t="s">
        <v>4224</v>
      </c>
      <c r="D73" s="32"/>
      <c r="E73" s="173">
        <v>15</v>
      </c>
      <c r="F73" s="34" t="s">
        <v>2582</v>
      </c>
      <c r="G73" s="157" t="s">
        <v>7369</v>
      </c>
      <c r="H73" s="157" t="s">
        <v>5432</v>
      </c>
      <c r="I73" s="34" t="s">
        <v>1402</v>
      </c>
    </row>
    <row r="74" spans="1:9" x14ac:dyDescent="0.2">
      <c r="A74" s="238" t="s">
        <v>202</v>
      </c>
      <c r="B74" s="157" t="s">
        <v>1723</v>
      </c>
      <c r="C74" s="32" t="s">
        <v>2258</v>
      </c>
      <c r="D74" s="32"/>
      <c r="E74" s="173">
        <v>7</v>
      </c>
      <c r="F74" s="34" t="s">
        <v>2582</v>
      </c>
      <c r="G74" s="173" t="s">
        <v>7369</v>
      </c>
      <c r="H74" s="157" t="s">
        <v>5645</v>
      </c>
      <c r="I74" s="34" t="s">
        <v>433</v>
      </c>
    </row>
    <row r="75" spans="1:9" x14ac:dyDescent="0.2">
      <c r="A75" s="238" t="s">
        <v>203</v>
      </c>
      <c r="B75" s="157" t="s">
        <v>1724</v>
      </c>
      <c r="C75" s="32" t="s">
        <v>2259</v>
      </c>
      <c r="D75" s="32"/>
      <c r="E75" s="173">
        <v>30</v>
      </c>
      <c r="F75" s="34" t="s">
        <v>2582</v>
      </c>
      <c r="G75" s="173" t="s">
        <v>7369</v>
      </c>
      <c r="H75" s="157" t="s">
        <v>5721</v>
      </c>
      <c r="I75" s="34" t="s">
        <v>434</v>
      </c>
    </row>
    <row r="76" spans="1:9" x14ac:dyDescent="0.2">
      <c r="A76" s="238" t="s">
        <v>1361</v>
      </c>
      <c r="B76" s="157">
        <v>7503</v>
      </c>
      <c r="C76" s="32">
        <v>82088</v>
      </c>
      <c r="D76" s="32"/>
      <c r="E76" s="173">
        <v>101.96</v>
      </c>
      <c r="F76" s="34" t="s">
        <v>756</v>
      </c>
      <c r="G76" s="157" t="s">
        <v>7368</v>
      </c>
      <c r="H76" s="157">
        <v>618124914</v>
      </c>
      <c r="I76" s="34" t="s">
        <v>6549</v>
      </c>
    </row>
    <row r="77" spans="1:9" x14ac:dyDescent="0.2">
      <c r="A77" s="238" t="s">
        <v>3696</v>
      </c>
      <c r="B77" s="157">
        <v>11727</v>
      </c>
      <c r="C77" s="32">
        <v>82088</v>
      </c>
      <c r="D77" s="32"/>
      <c r="E77" s="173">
        <v>102.34</v>
      </c>
      <c r="F77" s="34" t="s">
        <v>756</v>
      </c>
      <c r="G77" s="157" t="s">
        <v>7368</v>
      </c>
      <c r="H77" s="157">
        <v>9717156847</v>
      </c>
      <c r="I77" s="34"/>
    </row>
    <row r="78" spans="1:9" x14ac:dyDescent="0.2">
      <c r="A78" s="238" t="s">
        <v>1877</v>
      </c>
      <c r="B78" s="157">
        <v>6178</v>
      </c>
      <c r="C78" s="32" t="s">
        <v>2260</v>
      </c>
      <c r="D78" s="32"/>
      <c r="E78" s="173">
        <v>100</v>
      </c>
      <c r="F78" s="34" t="s">
        <v>2582</v>
      </c>
      <c r="G78" s="157" t="s">
        <v>7369</v>
      </c>
      <c r="H78" s="157">
        <v>3598008723</v>
      </c>
      <c r="I78" s="34" t="s">
        <v>1403</v>
      </c>
    </row>
    <row r="79" spans="1:9" x14ac:dyDescent="0.2">
      <c r="A79" s="238" t="s">
        <v>2186</v>
      </c>
      <c r="B79" s="157">
        <v>6470</v>
      </c>
      <c r="C79" s="32" t="s">
        <v>2511</v>
      </c>
      <c r="D79" s="32"/>
      <c r="E79" s="173">
        <v>30</v>
      </c>
      <c r="F79" s="34" t="s">
        <v>2582</v>
      </c>
      <c r="G79" s="157" t="s">
        <v>7371</v>
      </c>
      <c r="H79" s="157">
        <v>685274</v>
      </c>
      <c r="I79" s="34" t="s">
        <v>435</v>
      </c>
    </row>
    <row r="80" spans="1:9" x14ac:dyDescent="0.2">
      <c r="A80" s="238" t="s">
        <v>1878</v>
      </c>
      <c r="B80" s="157" t="s">
        <v>1725</v>
      </c>
      <c r="C80" s="32" t="s">
        <v>2261</v>
      </c>
      <c r="D80" s="32"/>
      <c r="E80" s="173">
        <v>7</v>
      </c>
      <c r="F80" s="34" t="s">
        <v>2582</v>
      </c>
      <c r="G80" s="173" t="s">
        <v>7369</v>
      </c>
      <c r="H80" s="157" t="s">
        <v>5692</v>
      </c>
      <c r="I80" s="34" t="s">
        <v>436</v>
      </c>
    </row>
    <row r="81" spans="1:9" x14ac:dyDescent="0.2">
      <c r="A81" s="238" t="s">
        <v>3119</v>
      </c>
      <c r="B81" s="157">
        <v>7726</v>
      </c>
      <c r="C81" s="32" t="s">
        <v>4324</v>
      </c>
      <c r="D81" s="32"/>
      <c r="E81" s="173">
        <v>59.18</v>
      </c>
      <c r="F81" s="34" t="s">
        <v>756</v>
      </c>
      <c r="G81" s="157" t="s">
        <v>7368</v>
      </c>
      <c r="H81" s="157">
        <v>941000</v>
      </c>
      <c r="I81" s="34" t="s">
        <v>6618</v>
      </c>
    </row>
    <row r="82" spans="1:9" x14ac:dyDescent="0.2">
      <c r="A82" s="238" t="s">
        <v>1302</v>
      </c>
      <c r="B82" s="157">
        <v>7518</v>
      </c>
      <c r="C82" s="32" t="s">
        <v>1303</v>
      </c>
      <c r="D82" s="32"/>
      <c r="E82" s="173">
        <v>45</v>
      </c>
      <c r="F82" s="34" t="s">
        <v>756</v>
      </c>
      <c r="G82" s="173" t="s">
        <v>7368</v>
      </c>
      <c r="H82" s="157">
        <v>6553760915</v>
      </c>
      <c r="I82" s="34" t="s">
        <v>6375</v>
      </c>
    </row>
    <row r="83" spans="1:9" x14ac:dyDescent="0.2">
      <c r="A83" s="238" t="s">
        <v>3207</v>
      </c>
      <c r="B83" s="157">
        <v>10675</v>
      </c>
      <c r="C83" s="32" t="s">
        <v>2512</v>
      </c>
      <c r="D83" s="32"/>
      <c r="E83" s="173">
        <v>86</v>
      </c>
      <c r="F83" s="34" t="s">
        <v>756</v>
      </c>
      <c r="G83" s="157" t="s">
        <v>7368</v>
      </c>
      <c r="H83" s="157">
        <v>7108565261</v>
      </c>
      <c r="I83" s="34" t="s">
        <v>6713</v>
      </c>
    </row>
    <row r="84" spans="1:9" x14ac:dyDescent="0.2">
      <c r="A84" s="238" t="s">
        <v>3208</v>
      </c>
      <c r="B84" s="157">
        <v>10572</v>
      </c>
      <c r="C84" s="32" t="s">
        <v>4375</v>
      </c>
      <c r="D84" s="32"/>
      <c r="E84" s="173">
        <v>48.980000000000004</v>
      </c>
      <c r="F84" s="34" t="s">
        <v>756</v>
      </c>
      <c r="G84" s="157" t="s">
        <v>7368</v>
      </c>
      <c r="H84" s="157">
        <v>6967870353</v>
      </c>
      <c r="I84" s="34" t="s">
        <v>6714</v>
      </c>
    </row>
    <row r="85" spans="1:9" x14ac:dyDescent="0.2">
      <c r="A85" s="245" t="s">
        <v>3209</v>
      </c>
      <c r="B85" s="157" t="s">
        <v>2587</v>
      </c>
      <c r="C85" s="32" t="s">
        <v>4376</v>
      </c>
      <c r="D85" s="32"/>
      <c r="E85" s="173">
        <v>118.34</v>
      </c>
      <c r="F85" s="34" t="s">
        <v>756</v>
      </c>
      <c r="G85" s="157" t="s">
        <v>7368</v>
      </c>
      <c r="H85" s="157"/>
      <c r="I85" s="34"/>
    </row>
    <row r="86" spans="1:9" x14ac:dyDescent="0.2">
      <c r="A86" s="238" t="s">
        <v>2859</v>
      </c>
      <c r="B86" s="157">
        <v>6183</v>
      </c>
      <c r="C86" s="32">
        <v>86316</v>
      </c>
      <c r="D86" s="32" t="s">
        <v>4065</v>
      </c>
      <c r="E86" s="173">
        <v>30</v>
      </c>
      <c r="F86" s="34" t="s">
        <v>2582</v>
      </c>
      <c r="G86" s="157" t="s">
        <v>7369</v>
      </c>
      <c r="H86" s="157" t="s">
        <v>5744</v>
      </c>
      <c r="I86" s="34" t="s">
        <v>429</v>
      </c>
    </row>
    <row r="87" spans="1:9" x14ac:dyDescent="0.2">
      <c r="A87" s="238" t="s">
        <v>2858</v>
      </c>
      <c r="B87" s="157">
        <v>7002</v>
      </c>
      <c r="C87" s="32" t="s">
        <v>2262</v>
      </c>
      <c r="D87" s="32"/>
      <c r="E87" s="173">
        <v>25</v>
      </c>
      <c r="F87" s="34" t="s">
        <v>2582</v>
      </c>
      <c r="G87" s="157" t="s">
        <v>7369</v>
      </c>
      <c r="H87" s="157" t="s">
        <v>5743</v>
      </c>
      <c r="I87" s="34" t="s">
        <v>430</v>
      </c>
    </row>
    <row r="88" spans="1:9" x14ac:dyDescent="0.2">
      <c r="A88" s="238" t="s">
        <v>1186</v>
      </c>
      <c r="B88" s="157">
        <v>10679</v>
      </c>
      <c r="C88" s="32" t="s">
        <v>1187</v>
      </c>
      <c r="D88" s="32"/>
      <c r="E88" s="173">
        <v>110</v>
      </c>
      <c r="F88" s="34" t="s">
        <v>756</v>
      </c>
      <c r="G88" s="173" t="s">
        <v>7368</v>
      </c>
      <c r="H88" s="157">
        <v>7112315247</v>
      </c>
      <c r="I88" s="34" t="s">
        <v>6431</v>
      </c>
    </row>
    <row r="89" spans="1:9" x14ac:dyDescent="0.2">
      <c r="A89" s="238" t="s">
        <v>3120</v>
      </c>
      <c r="B89" s="157">
        <v>10608</v>
      </c>
      <c r="C89" s="32" t="s">
        <v>4325</v>
      </c>
      <c r="D89" s="32"/>
      <c r="E89" s="173">
        <v>860.84</v>
      </c>
      <c r="F89" s="34" t="s">
        <v>756</v>
      </c>
      <c r="G89" s="157" t="s">
        <v>7368</v>
      </c>
      <c r="H89" s="157">
        <v>7035091567</v>
      </c>
      <c r="I89" s="34" t="s">
        <v>6619</v>
      </c>
    </row>
    <row r="90" spans="1:9" x14ac:dyDescent="0.2">
      <c r="A90" s="238" t="s">
        <v>991</v>
      </c>
      <c r="B90" s="157">
        <v>10646</v>
      </c>
      <c r="C90" s="32" t="s">
        <v>1039</v>
      </c>
      <c r="D90" s="32"/>
      <c r="E90" s="173">
        <v>123.55</v>
      </c>
      <c r="F90" s="34" t="s">
        <v>756</v>
      </c>
      <c r="G90" s="157" t="s">
        <v>7368</v>
      </c>
      <c r="H90" s="157">
        <v>7061438855</v>
      </c>
      <c r="I90" s="34" t="s">
        <v>6620</v>
      </c>
    </row>
    <row r="91" spans="1:9" x14ac:dyDescent="0.2">
      <c r="A91" s="238" t="s">
        <v>3559</v>
      </c>
      <c r="B91" s="157" t="s">
        <v>5166</v>
      </c>
      <c r="C91" s="32" t="s">
        <v>4498</v>
      </c>
      <c r="D91" s="32"/>
      <c r="E91" s="173">
        <v>93</v>
      </c>
      <c r="F91" s="34" t="s">
        <v>756</v>
      </c>
      <c r="G91" s="157" t="s">
        <v>7368</v>
      </c>
      <c r="H91" s="157" t="s">
        <v>5830</v>
      </c>
      <c r="I91" s="34" t="s">
        <v>7046</v>
      </c>
    </row>
    <row r="92" spans="1:9" x14ac:dyDescent="0.2">
      <c r="A92" s="238" t="s">
        <v>2187</v>
      </c>
      <c r="B92" s="157" t="s">
        <v>1854</v>
      </c>
      <c r="C92" s="32">
        <v>82103</v>
      </c>
      <c r="D92" s="32"/>
      <c r="E92" s="173">
        <v>20</v>
      </c>
      <c r="F92" s="34" t="s">
        <v>2582</v>
      </c>
      <c r="G92" s="157" t="s">
        <v>7371</v>
      </c>
      <c r="H92" s="157" t="s">
        <v>5443</v>
      </c>
      <c r="I92" s="34" t="s">
        <v>437</v>
      </c>
    </row>
    <row r="93" spans="1:9" x14ac:dyDescent="0.2">
      <c r="A93" s="238" t="s">
        <v>3121</v>
      </c>
      <c r="B93" s="157">
        <v>987</v>
      </c>
      <c r="C93" s="32" t="s">
        <v>4326</v>
      </c>
      <c r="D93" s="32"/>
      <c r="E93" s="173">
        <v>62.32</v>
      </c>
      <c r="F93" s="34" t="s">
        <v>756</v>
      </c>
      <c r="G93" s="157" t="s">
        <v>7368</v>
      </c>
      <c r="H93" s="157">
        <v>818513</v>
      </c>
      <c r="I93" s="34" t="s">
        <v>6621</v>
      </c>
    </row>
    <row r="94" spans="1:9" x14ac:dyDescent="0.2">
      <c r="A94" s="238" t="s">
        <v>3317</v>
      </c>
      <c r="B94" s="157" t="s">
        <v>4960</v>
      </c>
      <c r="C94" s="32" t="s">
        <v>4364</v>
      </c>
      <c r="D94" s="32"/>
      <c r="E94" s="173">
        <v>176.27</v>
      </c>
      <c r="F94" s="34" t="s">
        <v>756</v>
      </c>
      <c r="G94" s="157" t="s">
        <v>7368</v>
      </c>
      <c r="H94" s="157">
        <v>4564212689</v>
      </c>
      <c r="I94" s="34" t="s">
        <v>6816</v>
      </c>
    </row>
    <row r="95" spans="1:9" x14ac:dyDescent="0.2">
      <c r="A95" s="238" t="s">
        <v>3304</v>
      </c>
      <c r="B95" s="157" t="s">
        <v>4952</v>
      </c>
      <c r="C95" s="32" t="s">
        <v>1274</v>
      </c>
      <c r="D95" s="32"/>
      <c r="E95" s="173">
        <v>52.65</v>
      </c>
      <c r="F95" s="34" t="s">
        <v>756</v>
      </c>
      <c r="G95" s="157" t="s">
        <v>7368</v>
      </c>
      <c r="H95" s="157">
        <v>7810974977</v>
      </c>
      <c r="I95" s="34" t="s">
        <v>6803</v>
      </c>
    </row>
    <row r="96" spans="1:9" x14ac:dyDescent="0.2">
      <c r="A96" s="238" t="s">
        <v>1106</v>
      </c>
      <c r="B96" s="157">
        <v>10483</v>
      </c>
      <c r="C96" s="32" t="s">
        <v>1107</v>
      </c>
      <c r="D96" s="32"/>
      <c r="E96" s="173">
        <v>37.74</v>
      </c>
      <c r="F96" s="34" t="s">
        <v>756</v>
      </c>
      <c r="G96" s="173" t="s">
        <v>7368</v>
      </c>
      <c r="H96" s="157">
        <v>708204</v>
      </c>
      <c r="I96" s="34" t="s">
        <v>6427</v>
      </c>
    </row>
    <row r="97" spans="1:9" x14ac:dyDescent="0.2">
      <c r="A97" s="238" t="s">
        <v>2836</v>
      </c>
      <c r="B97" s="157" t="s">
        <v>1726</v>
      </c>
      <c r="C97" s="32" t="s">
        <v>2263</v>
      </c>
      <c r="D97" s="32"/>
      <c r="E97" s="173">
        <v>25</v>
      </c>
      <c r="F97" s="34" t="s">
        <v>2582</v>
      </c>
      <c r="G97" s="157" t="s">
        <v>7369</v>
      </c>
      <c r="H97" s="157" t="s">
        <v>5691</v>
      </c>
      <c r="I97" s="34" t="s">
        <v>439</v>
      </c>
    </row>
    <row r="98" spans="1:9" x14ac:dyDescent="0.2">
      <c r="A98" s="238" t="s">
        <v>204</v>
      </c>
      <c r="B98" s="157" t="s">
        <v>1727</v>
      </c>
      <c r="C98" s="32" t="s">
        <v>2263</v>
      </c>
      <c r="D98" s="32"/>
      <c r="E98" s="173">
        <v>25</v>
      </c>
      <c r="F98" s="34" t="s">
        <v>2582</v>
      </c>
      <c r="G98" s="157" t="s">
        <v>7369</v>
      </c>
      <c r="H98" s="157" t="s">
        <v>5688</v>
      </c>
      <c r="I98" s="34" t="s">
        <v>440</v>
      </c>
    </row>
    <row r="99" spans="1:9" x14ac:dyDescent="0.2">
      <c r="A99" s="238" t="s">
        <v>2007</v>
      </c>
      <c r="B99" s="157">
        <v>9001</v>
      </c>
      <c r="C99" s="32" t="s">
        <v>2263</v>
      </c>
      <c r="D99" s="32"/>
      <c r="E99" s="173">
        <v>25</v>
      </c>
      <c r="F99" s="34" t="s">
        <v>2582</v>
      </c>
      <c r="G99" s="157" t="s">
        <v>7369</v>
      </c>
      <c r="H99" s="157" t="s">
        <v>5755</v>
      </c>
      <c r="I99" s="34" t="s">
        <v>441</v>
      </c>
    </row>
    <row r="100" spans="1:9" x14ac:dyDescent="0.2">
      <c r="A100" s="238" t="s">
        <v>3779</v>
      </c>
      <c r="B100" s="157" t="s">
        <v>5301</v>
      </c>
      <c r="C100" s="32" t="s">
        <v>1080</v>
      </c>
      <c r="D100" s="32"/>
      <c r="E100" s="173">
        <v>397</v>
      </c>
      <c r="F100" s="34" t="s">
        <v>756</v>
      </c>
      <c r="G100" s="157" t="s">
        <v>7368</v>
      </c>
      <c r="H100" s="157" t="s">
        <v>5997</v>
      </c>
      <c r="I100" s="34" t="s">
        <v>7235</v>
      </c>
    </row>
    <row r="101" spans="1:9" x14ac:dyDescent="0.2">
      <c r="A101" s="238" t="s">
        <v>2669</v>
      </c>
      <c r="B101" s="157">
        <v>10562</v>
      </c>
      <c r="C101" s="32" t="s">
        <v>1183</v>
      </c>
      <c r="D101" s="32"/>
      <c r="E101" s="173">
        <v>42.09</v>
      </c>
      <c r="F101" s="34" t="s">
        <v>756</v>
      </c>
      <c r="G101" s="173" t="s">
        <v>7368</v>
      </c>
      <c r="H101" s="157">
        <v>6947271667</v>
      </c>
      <c r="I101" s="34" t="s">
        <v>6132</v>
      </c>
    </row>
    <row r="102" spans="1:9" x14ac:dyDescent="0.2">
      <c r="A102" s="238" t="s">
        <v>2980</v>
      </c>
      <c r="B102" s="157">
        <v>10598</v>
      </c>
      <c r="C102" s="32" t="s">
        <v>1320</v>
      </c>
      <c r="D102" s="32"/>
      <c r="E102" s="173">
        <v>52.68</v>
      </c>
      <c r="F102" s="34" t="s">
        <v>756</v>
      </c>
      <c r="G102" s="157" t="s">
        <v>7368</v>
      </c>
      <c r="H102" s="157">
        <v>7029712047</v>
      </c>
      <c r="I102" s="34" t="s">
        <v>6475</v>
      </c>
    </row>
    <row r="103" spans="1:9" x14ac:dyDescent="0.2">
      <c r="A103" s="238" t="s">
        <v>32</v>
      </c>
      <c r="B103" s="157" t="s">
        <v>1728</v>
      </c>
      <c r="C103" s="32" t="s">
        <v>2264</v>
      </c>
      <c r="D103" s="32"/>
      <c r="E103" s="173">
        <v>25</v>
      </c>
      <c r="F103" s="34" t="s">
        <v>2582</v>
      </c>
      <c r="G103" s="173" t="s">
        <v>7369</v>
      </c>
      <c r="H103" s="157" t="s">
        <v>5656</v>
      </c>
      <c r="I103" s="34" t="s">
        <v>442</v>
      </c>
    </row>
    <row r="104" spans="1:9" x14ac:dyDescent="0.2">
      <c r="A104" s="238" t="s">
        <v>2008</v>
      </c>
      <c r="B104" s="157" t="s">
        <v>1729</v>
      </c>
      <c r="C104" s="32">
        <v>80307</v>
      </c>
      <c r="D104" s="32"/>
      <c r="E104" s="173">
        <v>25</v>
      </c>
      <c r="F104" s="34" t="s">
        <v>2582</v>
      </c>
      <c r="G104" s="173" t="s">
        <v>7369</v>
      </c>
      <c r="H104" s="157" t="s">
        <v>1676</v>
      </c>
      <c r="I104" s="34" t="s">
        <v>6216</v>
      </c>
    </row>
    <row r="105" spans="1:9" x14ac:dyDescent="0.2">
      <c r="A105" s="238" t="s">
        <v>955</v>
      </c>
      <c r="B105" s="157">
        <v>9902</v>
      </c>
      <c r="C105" s="32" t="s">
        <v>4294</v>
      </c>
      <c r="D105" s="32"/>
      <c r="E105" s="173">
        <v>55</v>
      </c>
      <c r="F105" s="34" t="s">
        <v>756</v>
      </c>
      <c r="G105" s="157" t="s">
        <v>7368</v>
      </c>
      <c r="H105" s="157">
        <v>1663756947</v>
      </c>
      <c r="I105" s="34" t="s">
        <v>6539</v>
      </c>
    </row>
    <row r="106" spans="1:9" x14ac:dyDescent="0.2">
      <c r="A106" s="238" t="s">
        <v>2009</v>
      </c>
      <c r="B106" s="157">
        <v>6135</v>
      </c>
      <c r="C106" s="32" t="s">
        <v>2265</v>
      </c>
      <c r="D106" s="32"/>
      <c r="E106" s="173">
        <v>10</v>
      </c>
      <c r="F106" s="34" t="s">
        <v>2582</v>
      </c>
      <c r="G106" s="173" t="s">
        <v>7369</v>
      </c>
      <c r="H106" s="157">
        <v>685344</v>
      </c>
      <c r="I106" s="34" t="s">
        <v>443</v>
      </c>
    </row>
    <row r="107" spans="1:9" x14ac:dyDescent="0.2">
      <c r="A107" s="238" t="s">
        <v>2829</v>
      </c>
      <c r="B107" s="157" t="s">
        <v>4881</v>
      </c>
      <c r="C107" s="32" t="s">
        <v>4236</v>
      </c>
      <c r="D107" s="32"/>
      <c r="E107" s="173">
        <v>40</v>
      </c>
      <c r="F107" s="34" t="s">
        <v>756</v>
      </c>
      <c r="G107" s="157" t="s">
        <v>7368</v>
      </c>
      <c r="H107" s="157" t="s">
        <v>5681</v>
      </c>
      <c r="I107" s="34" t="s">
        <v>6222</v>
      </c>
    </row>
    <row r="108" spans="1:9" x14ac:dyDescent="0.2">
      <c r="A108" s="238" t="s">
        <v>33</v>
      </c>
      <c r="B108" s="157" t="s">
        <v>1730</v>
      </c>
      <c r="C108" s="32" t="s">
        <v>2265</v>
      </c>
      <c r="D108" s="32"/>
      <c r="E108" s="173">
        <v>7</v>
      </c>
      <c r="F108" s="34" t="s">
        <v>2582</v>
      </c>
      <c r="G108" s="173" t="s">
        <v>7369</v>
      </c>
      <c r="H108" s="157" t="s">
        <v>5672</v>
      </c>
      <c r="I108" s="34" t="s">
        <v>444</v>
      </c>
    </row>
    <row r="109" spans="1:9" x14ac:dyDescent="0.2">
      <c r="A109" s="238" t="s">
        <v>205</v>
      </c>
      <c r="B109" s="157">
        <v>6079</v>
      </c>
      <c r="C109" s="32" t="s">
        <v>2266</v>
      </c>
      <c r="D109" s="32"/>
      <c r="E109" s="173">
        <v>15</v>
      </c>
      <c r="F109" s="34" t="s">
        <v>2582</v>
      </c>
      <c r="G109" s="157" t="s">
        <v>7369</v>
      </c>
      <c r="H109" s="157">
        <v>901868</v>
      </c>
      <c r="I109" s="34" t="s">
        <v>205</v>
      </c>
    </row>
    <row r="110" spans="1:9" x14ac:dyDescent="0.2">
      <c r="A110" s="238" t="s">
        <v>2010</v>
      </c>
      <c r="B110" s="157" t="s">
        <v>1731</v>
      </c>
      <c r="C110" s="32" t="s">
        <v>2265</v>
      </c>
      <c r="D110" s="32"/>
      <c r="E110" s="173">
        <v>10</v>
      </c>
      <c r="F110" s="34" t="s">
        <v>2582</v>
      </c>
      <c r="G110" s="157" t="s">
        <v>7369</v>
      </c>
      <c r="H110" s="157">
        <v>685351</v>
      </c>
      <c r="I110" s="34" t="s">
        <v>445</v>
      </c>
    </row>
    <row r="111" spans="1:9" x14ac:dyDescent="0.2">
      <c r="A111" s="238" t="s">
        <v>3942</v>
      </c>
      <c r="B111" s="157">
        <v>11599</v>
      </c>
      <c r="C111" s="32">
        <v>86039</v>
      </c>
      <c r="D111" s="32" t="s">
        <v>4170</v>
      </c>
      <c r="E111" s="173">
        <v>20</v>
      </c>
      <c r="F111" s="34" t="s">
        <v>2582</v>
      </c>
      <c r="G111" s="157" t="s">
        <v>7374</v>
      </c>
      <c r="H111" s="157">
        <v>8862328085</v>
      </c>
      <c r="I111" s="34"/>
    </row>
    <row r="112" spans="1:9" x14ac:dyDescent="0.2">
      <c r="A112" s="238" t="s">
        <v>3271</v>
      </c>
      <c r="B112" s="157">
        <v>10870</v>
      </c>
      <c r="C112" s="32" t="s">
        <v>4406</v>
      </c>
      <c r="D112" s="32" t="s">
        <v>4126</v>
      </c>
      <c r="E112" s="173">
        <v>145</v>
      </c>
      <c r="F112" s="34" t="s">
        <v>756</v>
      </c>
      <c r="G112" s="157" t="s">
        <v>7368</v>
      </c>
      <c r="H112" s="157">
        <v>7516748321</v>
      </c>
      <c r="I112" s="34" t="s">
        <v>6772</v>
      </c>
    </row>
    <row r="113" spans="1:9" x14ac:dyDescent="0.2">
      <c r="A113" s="238" t="s">
        <v>2128</v>
      </c>
      <c r="B113" s="157">
        <v>3050</v>
      </c>
      <c r="C113" s="32" t="s">
        <v>4184</v>
      </c>
      <c r="D113" s="32"/>
      <c r="E113" s="173">
        <v>90</v>
      </c>
      <c r="F113" s="34" t="s">
        <v>2582</v>
      </c>
      <c r="G113" s="173" t="s">
        <v>7367</v>
      </c>
      <c r="H113" s="157">
        <v>692445</v>
      </c>
      <c r="I113" s="34" t="s">
        <v>206</v>
      </c>
    </row>
    <row r="114" spans="1:9" x14ac:dyDescent="0.2">
      <c r="A114" s="238" t="s">
        <v>964</v>
      </c>
      <c r="B114" s="157">
        <v>10165</v>
      </c>
      <c r="C114" s="32" t="s">
        <v>4327</v>
      </c>
      <c r="D114" s="32"/>
      <c r="E114" s="173">
        <v>83.65</v>
      </c>
      <c r="F114" s="34" t="s">
        <v>756</v>
      </c>
      <c r="G114" s="157" t="s">
        <v>7368</v>
      </c>
      <c r="H114" s="157">
        <v>4511055965</v>
      </c>
      <c r="I114" s="34" t="s">
        <v>6622</v>
      </c>
    </row>
    <row r="115" spans="1:9" x14ac:dyDescent="0.2">
      <c r="A115" s="238" t="s">
        <v>1167</v>
      </c>
      <c r="B115" s="157">
        <v>10616</v>
      </c>
      <c r="C115" s="32" t="s">
        <v>1168</v>
      </c>
      <c r="D115" s="32"/>
      <c r="E115" s="173">
        <v>49</v>
      </c>
      <c r="F115" s="34" t="s">
        <v>756</v>
      </c>
      <c r="G115" s="157" t="s">
        <v>7368</v>
      </c>
      <c r="H115" s="157">
        <v>7035360081</v>
      </c>
      <c r="I115" s="34" t="s">
        <v>6432</v>
      </c>
    </row>
    <row r="116" spans="1:9" x14ac:dyDescent="0.2">
      <c r="A116" s="238" t="s">
        <v>2927</v>
      </c>
      <c r="B116" s="157">
        <v>11179</v>
      </c>
      <c r="C116" s="32" t="s">
        <v>1012</v>
      </c>
      <c r="D116" s="32"/>
      <c r="E116" s="173">
        <v>48</v>
      </c>
      <c r="F116" s="34" t="s">
        <v>756</v>
      </c>
      <c r="G116" s="173" t="s">
        <v>7368</v>
      </c>
      <c r="H116" s="157">
        <v>7963294283</v>
      </c>
      <c r="I116" s="34" t="s">
        <v>6333</v>
      </c>
    </row>
    <row r="117" spans="1:9" x14ac:dyDescent="0.2">
      <c r="A117" s="238" t="s">
        <v>207</v>
      </c>
      <c r="B117" s="157">
        <v>1100</v>
      </c>
      <c r="C117" s="32" t="s">
        <v>2243</v>
      </c>
      <c r="D117" s="32"/>
      <c r="E117" s="173">
        <v>125</v>
      </c>
      <c r="F117" s="34" t="s">
        <v>2582</v>
      </c>
      <c r="G117" s="173" t="s">
        <v>2644</v>
      </c>
      <c r="H117" s="157">
        <v>25522111</v>
      </c>
      <c r="I117" s="34" t="s">
        <v>207</v>
      </c>
    </row>
    <row r="118" spans="1:9" x14ac:dyDescent="0.2">
      <c r="A118" s="238" t="s">
        <v>3780</v>
      </c>
      <c r="B118" s="157" t="s">
        <v>5302</v>
      </c>
      <c r="C118" s="32" t="s">
        <v>4441</v>
      </c>
      <c r="D118" s="32"/>
      <c r="E118" s="173">
        <v>757</v>
      </c>
      <c r="F118" s="34" t="s">
        <v>756</v>
      </c>
      <c r="G118" s="157" t="s">
        <v>7368</v>
      </c>
      <c r="H118" s="157" t="s">
        <v>5998</v>
      </c>
      <c r="I118" s="34" t="s">
        <v>7236</v>
      </c>
    </row>
    <row r="119" spans="1:9" x14ac:dyDescent="0.2">
      <c r="A119" s="238" t="s">
        <v>3318</v>
      </c>
      <c r="B119" s="157" t="s">
        <v>4961</v>
      </c>
      <c r="C119" s="32" t="s">
        <v>4425</v>
      </c>
      <c r="D119" s="32"/>
      <c r="E119" s="173">
        <v>645.78</v>
      </c>
      <c r="F119" s="34" t="s">
        <v>756</v>
      </c>
      <c r="G119" s="157" t="s">
        <v>7368</v>
      </c>
      <c r="H119" s="157">
        <v>848058621</v>
      </c>
      <c r="I119" s="34" t="s">
        <v>6817</v>
      </c>
    </row>
    <row r="120" spans="1:9" x14ac:dyDescent="0.2">
      <c r="A120" s="238" t="s">
        <v>3289</v>
      </c>
      <c r="B120" s="157" t="s">
        <v>4943</v>
      </c>
      <c r="C120" s="32" t="s">
        <v>1183</v>
      </c>
      <c r="D120" s="32" t="s">
        <v>4131</v>
      </c>
      <c r="E120" s="173">
        <v>124.4</v>
      </c>
      <c r="F120" s="34" t="s">
        <v>756</v>
      </c>
      <c r="G120" s="157" t="s">
        <v>7368</v>
      </c>
      <c r="H120" s="157">
        <v>7697270389</v>
      </c>
      <c r="I120" s="34" t="s">
        <v>6792</v>
      </c>
    </row>
    <row r="121" spans="1:9" x14ac:dyDescent="0.2">
      <c r="A121" s="238" t="s">
        <v>2666</v>
      </c>
      <c r="B121" s="157">
        <v>1022</v>
      </c>
      <c r="C121" s="32">
        <v>86905</v>
      </c>
      <c r="D121" s="32"/>
      <c r="E121" s="173">
        <v>150</v>
      </c>
      <c r="F121" s="34" t="s">
        <v>2582</v>
      </c>
      <c r="G121" s="173" t="s">
        <v>2644</v>
      </c>
      <c r="H121" s="157">
        <v>684355</v>
      </c>
      <c r="I121" s="34" t="s">
        <v>1393</v>
      </c>
    </row>
    <row r="122" spans="1:9" x14ac:dyDescent="0.2">
      <c r="A122" s="238" t="s">
        <v>3305</v>
      </c>
      <c r="B122" s="157">
        <v>11864</v>
      </c>
      <c r="C122" s="32">
        <v>80299</v>
      </c>
      <c r="D122" s="32" t="s">
        <v>4132</v>
      </c>
      <c r="E122" s="173">
        <v>148.49</v>
      </c>
      <c r="F122" s="34" t="s">
        <v>756</v>
      </c>
      <c r="G122" s="157" t="s">
        <v>7368</v>
      </c>
      <c r="H122" s="157">
        <v>10395878591</v>
      </c>
      <c r="I122" s="34" t="s">
        <v>6804</v>
      </c>
    </row>
    <row r="123" spans="1:9" x14ac:dyDescent="0.2">
      <c r="A123" s="238" t="s">
        <v>2958</v>
      </c>
      <c r="B123" s="157">
        <v>10424</v>
      </c>
      <c r="C123" s="32" t="s">
        <v>1039</v>
      </c>
      <c r="D123" s="32"/>
      <c r="E123" s="173">
        <v>75</v>
      </c>
      <c r="F123" s="34" t="s">
        <v>756</v>
      </c>
      <c r="G123" s="173" t="s">
        <v>7368</v>
      </c>
      <c r="H123" s="157">
        <v>6551108751</v>
      </c>
      <c r="I123" s="34" t="s">
        <v>6444</v>
      </c>
    </row>
    <row r="124" spans="1:9" x14ac:dyDescent="0.2">
      <c r="A124" s="238" t="s">
        <v>2778</v>
      </c>
      <c r="B124" s="157">
        <v>11622</v>
      </c>
      <c r="C124" s="32" t="s">
        <v>4229</v>
      </c>
      <c r="D124" s="32" t="s">
        <v>4041</v>
      </c>
      <c r="E124" s="173">
        <v>40</v>
      </c>
      <c r="F124" s="34" t="s">
        <v>2582</v>
      </c>
      <c r="G124" s="157" t="s">
        <v>7374</v>
      </c>
      <c r="H124" s="157">
        <v>9051808431</v>
      </c>
      <c r="I124" s="34"/>
    </row>
    <row r="125" spans="1:9" x14ac:dyDescent="0.2">
      <c r="A125" s="238" t="s">
        <v>2779</v>
      </c>
      <c r="B125" s="157">
        <v>11631</v>
      </c>
      <c r="C125" s="32" t="s">
        <v>4230</v>
      </c>
      <c r="D125" s="32" t="s">
        <v>4042</v>
      </c>
      <c r="E125" s="173">
        <v>40</v>
      </c>
      <c r="F125" s="34" t="s">
        <v>2582</v>
      </c>
      <c r="G125" s="173" t="s">
        <v>7374</v>
      </c>
      <c r="H125" s="157">
        <v>9122731395</v>
      </c>
      <c r="I125" s="34" t="s">
        <v>6177</v>
      </c>
    </row>
    <row r="126" spans="1:9" x14ac:dyDescent="0.2">
      <c r="A126" s="238" t="s">
        <v>2171</v>
      </c>
      <c r="B126" s="157">
        <v>4826</v>
      </c>
      <c r="C126" s="32" t="s">
        <v>2493</v>
      </c>
      <c r="D126" s="32" t="s">
        <v>4076</v>
      </c>
      <c r="E126" s="173">
        <v>20</v>
      </c>
      <c r="F126" s="34" t="s">
        <v>2582</v>
      </c>
      <c r="G126" s="173" t="s">
        <v>7374</v>
      </c>
      <c r="H126" s="157">
        <v>692118</v>
      </c>
      <c r="I126" s="34" t="s">
        <v>446</v>
      </c>
    </row>
    <row r="127" spans="1:9" x14ac:dyDescent="0.2">
      <c r="A127" s="238" t="s">
        <v>3093</v>
      </c>
      <c r="B127" s="157">
        <v>6165</v>
      </c>
      <c r="C127" s="32" t="s">
        <v>4321</v>
      </c>
      <c r="D127" s="32" t="s">
        <v>4113</v>
      </c>
      <c r="E127" s="173">
        <v>55</v>
      </c>
      <c r="F127" s="34" t="s">
        <v>2582</v>
      </c>
      <c r="G127" s="157" t="s">
        <v>7369</v>
      </c>
      <c r="H127" s="157">
        <v>840722548</v>
      </c>
      <c r="I127" s="34"/>
    </row>
    <row r="128" spans="1:9" x14ac:dyDescent="0.2">
      <c r="A128" s="238" t="s">
        <v>2200</v>
      </c>
      <c r="B128" s="157">
        <v>372</v>
      </c>
      <c r="C128" s="32" t="s">
        <v>2532</v>
      </c>
      <c r="D128" s="32"/>
      <c r="E128" s="173">
        <v>85</v>
      </c>
      <c r="F128" s="34" t="s">
        <v>2582</v>
      </c>
      <c r="G128" s="157" t="s">
        <v>2647</v>
      </c>
      <c r="H128" s="157">
        <v>454045722</v>
      </c>
      <c r="I128" s="34" t="s">
        <v>1654</v>
      </c>
    </row>
    <row r="129" spans="1:9" x14ac:dyDescent="0.2">
      <c r="A129" s="238" t="s">
        <v>2745</v>
      </c>
      <c r="B129" s="157">
        <v>4703</v>
      </c>
      <c r="C129" s="32">
        <v>86060</v>
      </c>
      <c r="D129" s="32"/>
      <c r="E129" s="173">
        <v>15</v>
      </c>
      <c r="F129" s="34" t="s">
        <v>2582</v>
      </c>
      <c r="G129" s="173" t="s">
        <v>7371</v>
      </c>
      <c r="H129" s="157">
        <v>685369</v>
      </c>
      <c r="I129" s="34" t="s">
        <v>210</v>
      </c>
    </row>
    <row r="130" spans="1:9" x14ac:dyDescent="0.2">
      <c r="A130" s="238" t="s">
        <v>2201</v>
      </c>
      <c r="B130" s="157">
        <v>956</v>
      </c>
      <c r="C130" s="32" t="s">
        <v>2533</v>
      </c>
      <c r="D130" s="32"/>
      <c r="E130" s="173">
        <v>20</v>
      </c>
      <c r="F130" s="34" t="s">
        <v>2582</v>
      </c>
      <c r="G130" s="157" t="s">
        <v>2647</v>
      </c>
      <c r="H130" s="157">
        <v>667640</v>
      </c>
      <c r="I130" s="34" t="s">
        <v>455</v>
      </c>
    </row>
    <row r="131" spans="1:9" x14ac:dyDescent="0.2">
      <c r="A131" s="238" t="s">
        <v>2202</v>
      </c>
      <c r="B131" s="157">
        <v>516</v>
      </c>
      <c r="C131" s="32" t="s">
        <v>2534</v>
      </c>
      <c r="D131" s="32"/>
      <c r="E131" s="173">
        <v>20</v>
      </c>
      <c r="F131" s="34" t="s">
        <v>2582</v>
      </c>
      <c r="G131" s="173" t="s">
        <v>2647</v>
      </c>
      <c r="H131" s="157">
        <v>667643</v>
      </c>
      <c r="I131" s="34" t="s">
        <v>454</v>
      </c>
    </row>
    <row r="132" spans="1:9" x14ac:dyDescent="0.2">
      <c r="A132" s="238" t="s">
        <v>2845</v>
      </c>
      <c r="B132" s="157" t="s">
        <v>1733</v>
      </c>
      <c r="C132" s="32" t="s">
        <v>2267</v>
      </c>
      <c r="D132" s="32" t="s">
        <v>4060</v>
      </c>
      <c r="E132" s="173">
        <v>25</v>
      </c>
      <c r="F132" s="34" t="s">
        <v>2582</v>
      </c>
      <c r="G132" s="173" t="s">
        <v>7369</v>
      </c>
      <c r="H132" s="157" t="s">
        <v>5709</v>
      </c>
      <c r="I132" s="34" t="s">
        <v>936</v>
      </c>
    </row>
    <row r="133" spans="1:9" x14ac:dyDescent="0.2">
      <c r="A133" s="245" t="s">
        <v>2846</v>
      </c>
      <c r="B133" s="157" t="s">
        <v>2587</v>
      </c>
      <c r="C133" s="32">
        <v>84432</v>
      </c>
      <c r="D133" s="32"/>
      <c r="E133" s="173">
        <v>15</v>
      </c>
      <c r="F133" s="34" t="s">
        <v>2582</v>
      </c>
      <c r="G133" s="173" t="s">
        <v>7369</v>
      </c>
      <c r="H133" s="157">
        <v>1659177817</v>
      </c>
      <c r="I133" s="34"/>
    </row>
    <row r="134" spans="1:9" x14ac:dyDescent="0.2">
      <c r="A134" s="238" t="s">
        <v>2203</v>
      </c>
      <c r="B134" s="157">
        <v>10060</v>
      </c>
      <c r="C134" s="32">
        <v>85520</v>
      </c>
      <c r="D134" s="32"/>
      <c r="E134" s="173">
        <v>20</v>
      </c>
      <c r="F134" s="34" t="s">
        <v>2582</v>
      </c>
      <c r="G134" s="157" t="s">
        <v>2647</v>
      </c>
      <c r="H134" s="157">
        <v>2870218225</v>
      </c>
      <c r="I134" s="34" t="s">
        <v>1655</v>
      </c>
    </row>
    <row r="135" spans="1:9" x14ac:dyDescent="0.2">
      <c r="A135" s="238" t="s">
        <v>449</v>
      </c>
      <c r="B135" s="157">
        <v>428</v>
      </c>
      <c r="C135" s="32">
        <v>85520</v>
      </c>
      <c r="D135" s="32"/>
      <c r="E135" s="173">
        <v>20</v>
      </c>
      <c r="F135" s="34" t="s">
        <v>2582</v>
      </c>
      <c r="G135" s="173" t="s">
        <v>7370</v>
      </c>
      <c r="H135" s="157">
        <v>583800015</v>
      </c>
      <c r="I135" s="34" t="s">
        <v>448</v>
      </c>
    </row>
    <row r="136" spans="1:9" x14ac:dyDescent="0.2">
      <c r="A136" s="238" t="s">
        <v>208</v>
      </c>
      <c r="B136" s="157">
        <v>429</v>
      </c>
      <c r="C136" s="32" t="s">
        <v>2535</v>
      </c>
      <c r="D136" s="32"/>
      <c r="E136" s="173">
        <v>20</v>
      </c>
      <c r="F136" s="34" t="s">
        <v>2582</v>
      </c>
      <c r="G136" s="157" t="s">
        <v>2647</v>
      </c>
      <c r="H136" s="157">
        <v>583845436</v>
      </c>
      <c r="I136" s="34" t="s">
        <v>450</v>
      </c>
    </row>
    <row r="137" spans="1:9" x14ac:dyDescent="0.2">
      <c r="A137" s="238" t="s">
        <v>2204</v>
      </c>
      <c r="B137" s="157">
        <v>11401</v>
      </c>
      <c r="C137" s="32" t="s">
        <v>2429</v>
      </c>
      <c r="D137" s="32"/>
      <c r="E137" s="173">
        <v>20</v>
      </c>
      <c r="F137" s="34" t="s">
        <v>2582</v>
      </c>
      <c r="G137" s="157" t="s">
        <v>2647</v>
      </c>
      <c r="H137" s="157">
        <v>1592784763</v>
      </c>
      <c r="I137" s="34" t="s">
        <v>1656</v>
      </c>
    </row>
    <row r="138" spans="1:9" x14ac:dyDescent="0.2">
      <c r="A138" s="238" t="s">
        <v>2104</v>
      </c>
      <c r="B138" s="157">
        <v>430</v>
      </c>
      <c r="C138" s="32" t="s">
        <v>2429</v>
      </c>
      <c r="D138" s="32"/>
      <c r="E138" s="173">
        <v>20</v>
      </c>
      <c r="F138" s="34" t="s">
        <v>2582</v>
      </c>
      <c r="G138" s="173" t="s">
        <v>7370</v>
      </c>
      <c r="H138" s="157">
        <v>583852452</v>
      </c>
      <c r="I138" s="34" t="s">
        <v>451</v>
      </c>
    </row>
    <row r="139" spans="1:9" x14ac:dyDescent="0.2">
      <c r="A139" s="238" t="s">
        <v>209</v>
      </c>
      <c r="B139" s="157">
        <v>50030</v>
      </c>
      <c r="C139" s="32" t="s">
        <v>1250</v>
      </c>
      <c r="D139" s="32"/>
      <c r="E139" s="173">
        <v>38.159999999999997</v>
      </c>
      <c r="F139" s="34" t="s">
        <v>756</v>
      </c>
      <c r="G139" s="173" t="s">
        <v>7368</v>
      </c>
      <c r="H139" s="157">
        <v>941003</v>
      </c>
      <c r="I139" s="34" t="s">
        <v>6412</v>
      </c>
    </row>
    <row r="140" spans="1:9" x14ac:dyDescent="0.2">
      <c r="A140" s="238" t="s">
        <v>3122</v>
      </c>
      <c r="B140" s="157" t="s">
        <v>4893</v>
      </c>
      <c r="C140" s="32" t="s">
        <v>1250</v>
      </c>
      <c r="D140" s="32"/>
      <c r="E140" s="173">
        <v>38.159999999999997</v>
      </c>
      <c r="F140" s="34" t="s">
        <v>756</v>
      </c>
      <c r="G140" s="157" t="s">
        <v>7368</v>
      </c>
      <c r="H140" s="157">
        <v>6946667419</v>
      </c>
      <c r="I140" s="34" t="s">
        <v>6623</v>
      </c>
    </row>
    <row r="141" spans="1:9" x14ac:dyDescent="0.2">
      <c r="A141" s="238" t="s">
        <v>3123</v>
      </c>
      <c r="B141" s="157" t="s">
        <v>4894</v>
      </c>
      <c r="C141" s="32" t="s">
        <v>4298</v>
      </c>
      <c r="D141" s="32"/>
      <c r="E141" s="173">
        <v>113.35</v>
      </c>
      <c r="F141" s="34" t="s">
        <v>756</v>
      </c>
      <c r="G141" s="157" t="s">
        <v>7368</v>
      </c>
      <c r="H141" s="157">
        <v>4398950265</v>
      </c>
      <c r="I141" s="34" t="s">
        <v>6624</v>
      </c>
    </row>
    <row r="142" spans="1:9" x14ac:dyDescent="0.2">
      <c r="A142" s="238" t="s">
        <v>3040</v>
      </c>
      <c r="B142" s="157">
        <v>10142</v>
      </c>
      <c r="C142" s="32" t="s">
        <v>4298</v>
      </c>
      <c r="D142" s="32"/>
      <c r="E142" s="173">
        <v>113.35</v>
      </c>
      <c r="F142" s="34" t="s">
        <v>756</v>
      </c>
      <c r="G142" s="157" t="s">
        <v>7368</v>
      </c>
      <c r="H142" s="157">
        <v>4392591467</v>
      </c>
      <c r="I142" s="34" t="s">
        <v>6558</v>
      </c>
    </row>
    <row r="143" spans="1:9" x14ac:dyDescent="0.2">
      <c r="A143" s="238" t="s">
        <v>2740</v>
      </c>
      <c r="B143" s="157">
        <v>543</v>
      </c>
      <c r="C143" s="32" t="s">
        <v>2428</v>
      </c>
      <c r="D143" s="32"/>
      <c r="E143" s="173">
        <v>10</v>
      </c>
      <c r="F143" s="34" t="s">
        <v>2582</v>
      </c>
      <c r="G143" s="173" t="s">
        <v>7370</v>
      </c>
      <c r="H143" s="157">
        <v>667629</v>
      </c>
      <c r="I143" s="34" t="s">
        <v>894</v>
      </c>
    </row>
    <row r="144" spans="1:9" x14ac:dyDescent="0.2">
      <c r="A144" s="238" t="s">
        <v>1176</v>
      </c>
      <c r="B144" s="157">
        <v>10644</v>
      </c>
      <c r="C144" s="32" t="s">
        <v>1318</v>
      </c>
      <c r="D144" s="32"/>
      <c r="E144" s="173">
        <v>304</v>
      </c>
      <c r="F144" s="34" t="s">
        <v>756</v>
      </c>
      <c r="G144" s="157" t="s">
        <v>7368</v>
      </c>
      <c r="H144" s="157">
        <v>7061631923</v>
      </c>
      <c r="I144" s="34" t="s">
        <v>6550</v>
      </c>
    </row>
    <row r="145" spans="1:9" x14ac:dyDescent="0.2">
      <c r="A145" s="245" t="s">
        <v>3031</v>
      </c>
      <c r="B145" s="157" t="s">
        <v>2587</v>
      </c>
      <c r="C145" s="32">
        <v>86256</v>
      </c>
      <c r="D145" s="32"/>
      <c r="E145" s="173">
        <v>181.94</v>
      </c>
      <c r="F145" s="34" t="s">
        <v>756</v>
      </c>
      <c r="G145" s="157" t="s">
        <v>7368</v>
      </c>
      <c r="H145" s="157" t="s">
        <v>5772</v>
      </c>
      <c r="I145" s="34"/>
    </row>
    <row r="146" spans="1:9" x14ac:dyDescent="0.2">
      <c r="A146" s="238" t="s">
        <v>1164</v>
      </c>
      <c r="B146" s="157">
        <v>10600</v>
      </c>
      <c r="C146" s="32" t="s">
        <v>4287</v>
      </c>
      <c r="D146" s="32"/>
      <c r="E146" s="173">
        <v>135</v>
      </c>
      <c r="F146" s="34" t="s">
        <v>756</v>
      </c>
      <c r="G146" s="157" t="s">
        <v>7368</v>
      </c>
      <c r="H146" s="157">
        <v>7029678709</v>
      </c>
      <c r="I146" s="34" t="s">
        <v>6500</v>
      </c>
    </row>
    <row r="147" spans="1:9" x14ac:dyDescent="0.2">
      <c r="A147" s="238" t="s">
        <v>3211</v>
      </c>
      <c r="B147" s="157">
        <v>10554</v>
      </c>
      <c r="C147" s="32" t="s">
        <v>4378</v>
      </c>
      <c r="D147" s="32"/>
      <c r="E147" s="173">
        <v>206.33</v>
      </c>
      <c r="F147" s="34" t="s">
        <v>756</v>
      </c>
      <c r="G147" s="157" t="s">
        <v>7368</v>
      </c>
      <c r="H147" s="157">
        <v>6946462719</v>
      </c>
      <c r="I147" s="34" t="s">
        <v>6716</v>
      </c>
    </row>
    <row r="148" spans="1:9" x14ac:dyDescent="0.2">
      <c r="A148" s="238" t="s">
        <v>2991</v>
      </c>
      <c r="B148" s="157">
        <v>10612</v>
      </c>
      <c r="C148" s="32" t="s">
        <v>4285</v>
      </c>
      <c r="D148" s="32" t="s">
        <v>4091</v>
      </c>
      <c r="E148" s="173">
        <v>197.8</v>
      </c>
      <c r="F148" s="34" t="s">
        <v>756</v>
      </c>
      <c r="G148" s="157" t="s">
        <v>7368</v>
      </c>
      <c r="H148" s="157">
        <v>7035404797</v>
      </c>
      <c r="I148" s="34" t="s">
        <v>6492</v>
      </c>
    </row>
    <row r="149" spans="1:9" x14ac:dyDescent="0.2">
      <c r="A149" s="238" t="s">
        <v>1297</v>
      </c>
      <c r="B149" s="157">
        <v>7506</v>
      </c>
      <c r="C149" s="32" t="s">
        <v>1298</v>
      </c>
      <c r="D149" s="32"/>
      <c r="E149" s="173">
        <v>52.65</v>
      </c>
      <c r="F149" s="34" t="s">
        <v>756</v>
      </c>
      <c r="G149" s="173" t="s">
        <v>7368</v>
      </c>
      <c r="H149" s="157">
        <v>708222</v>
      </c>
      <c r="I149" s="34" t="s">
        <v>6307</v>
      </c>
    </row>
    <row r="150" spans="1:9" x14ac:dyDescent="0.2">
      <c r="A150" s="238" t="s">
        <v>3212</v>
      </c>
      <c r="B150" s="157">
        <v>10643</v>
      </c>
      <c r="C150" s="32" t="s">
        <v>4214</v>
      </c>
      <c r="D150" s="32"/>
      <c r="E150" s="173">
        <v>235</v>
      </c>
      <c r="F150" s="34" t="s">
        <v>756</v>
      </c>
      <c r="G150" s="157" t="s">
        <v>7368</v>
      </c>
      <c r="H150" s="157">
        <v>7061438589</v>
      </c>
      <c r="I150" s="34" t="s">
        <v>6717</v>
      </c>
    </row>
    <row r="151" spans="1:9" x14ac:dyDescent="0.2">
      <c r="A151" s="238" t="s">
        <v>3319</v>
      </c>
      <c r="B151" s="157" t="s">
        <v>4962</v>
      </c>
      <c r="C151" s="32" t="s">
        <v>4214</v>
      </c>
      <c r="D151" s="32"/>
      <c r="E151" s="173">
        <v>111.6</v>
      </c>
      <c r="F151" s="34" t="s">
        <v>756</v>
      </c>
      <c r="G151" s="157" t="s">
        <v>7368</v>
      </c>
      <c r="H151" s="157">
        <v>679269436</v>
      </c>
      <c r="I151" s="34" t="s">
        <v>6818</v>
      </c>
    </row>
    <row r="152" spans="1:9" x14ac:dyDescent="0.2">
      <c r="A152" s="238" t="s">
        <v>2716</v>
      </c>
      <c r="B152" s="157">
        <v>10450</v>
      </c>
      <c r="C152" s="32" t="s">
        <v>4214</v>
      </c>
      <c r="D152" s="32"/>
      <c r="E152" s="173">
        <v>36</v>
      </c>
      <c r="F152" s="34" t="s">
        <v>756</v>
      </c>
      <c r="G152" s="173" t="s">
        <v>7368</v>
      </c>
      <c r="H152" s="157">
        <v>708225</v>
      </c>
      <c r="I152" s="34" t="s">
        <v>973</v>
      </c>
    </row>
    <row r="153" spans="1:9" x14ac:dyDescent="0.2">
      <c r="A153" s="238" t="s">
        <v>3213</v>
      </c>
      <c r="B153" s="157">
        <v>11416</v>
      </c>
      <c r="C153" s="32" t="s">
        <v>4214</v>
      </c>
      <c r="D153" s="32"/>
      <c r="E153" s="173">
        <v>105.91</v>
      </c>
      <c r="F153" s="34" t="s">
        <v>756</v>
      </c>
      <c r="G153" s="157" t="s">
        <v>7368</v>
      </c>
      <c r="H153" s="157">
        <v>6130375041</v>
      </c>
      <c r="I153" s="34" t="s">
        <v>6718</v>
      </c>
    </row>
    <row r="154" spans="1:9" x14ac:dyDescent="0.2">
      <c r="A154" s="238" t="s">
        <v>2698</v>
      </c>
      <c r="B154" s="157">
        <v>11415</v>
      </c>
      <c r="C154" s="32" t="s">
        <v>4207</v>
      </c>
      <c r="D154" s="32"/>
      <c r="E154" s="173">
        <v>39.32</v>
      </c>
      <c r="F154" s="34" t="s">
        <v>756</v>
      </c>
      <c r="G154" s="173" t="s">
        <v>7368</v>
      </c>
      <c r="H154" s="157">
        <v>6130519679</v>
      </c>
      <c r="I154" s="34" t="s">
        <v>6147</v>
      </c>
    </row>
    <row r="155" spans="1:9" x14ac:dyDescent="0.2">
      <c r="A155" s="245" t="s">
        <v>2699</v>
      </c>
      <c r="B155" s="157" t="s">
        <v>2587</v>
      </c>
      <c r="C155" s="32">
        <v>82175</v>
      </c>
      <c r="D155" s="32"/>
      <c r="E155" s="173">
        <v>105.91</v>
      </c>
      <c r="F155" s="34" t="s">
        <v>756</v>
      </c>
      <c r="G155" s="157" t="s">
        <v>7368</v>
      </c>
      <c r="H155" s="157">
        <v>372864720</v>
      </c>
      <c r="I155" s="34"/>
    </row>
    <row r="156" spans="1:9" x14ac:dyDescent="0.2">
      <c r="A156" s="238" t="s">
        <v>3320</v>
      </c>
      <c r="B156" s="157" t="s">
        <v>4963</v>
      </c>
      <c r="C156" s="32" t="s">
        <v>4364</v>
      </c>
      <c r="D156" s="32"/>
      <c r="E156" s="173">
        <v>193.82</v>
      </c>
      <c r="F156" s="34" t="s">
        <v>756</v>
      </c>
      <c r="G156" s="157" t="s">
        <v>7368</v>
      </c>
      <c r="H156" s="157">
        <v>596967025</v>
      </c>
      <c r="I156" s="34" t="s">
        <v>6819</v>
      </c>
    </row>
    <row r="157" spans="1:9" x14ac:dyDescent="0.2">
      <c r="A157" s="238" t="s">
        <v>2839</v>
      </c>
      <c r="B157" s="157" t="s">
        <v>1734</v>
      </c>
      <c r="C157" s="32" t="s">
        <v>2268</v>
      </c>
      <c r="D157" s="32"/>
      <c r="E157" s="173">
        <v>7</v>
      </c>
      <c r="F157" s="34" t="s">
        <v>2582</v>
      </c>
      <c r="G157" s="173" t="s">
        <v>7369</v>
      </c>
      <c r="H157" s="157" t="s">
        <v>5699</v>
      </c>
      <c r="I157" s="34" t="s">
        <v>453</v>
      </c>
    </row>
    <row r="158" spans="1:9" x14ac:dyDescent="0.2">
      <c r="A158" s="238" t="s">
        <v>2172</v>
      </c>
      <c r="B158" s="157">
        <v>4705</v>
      </c>
      <c r="C158" s="32">
        <v>86606</v>
      </c>
      <c r="D158" s="32"/>
      <c r="E158" s="173">
        <v>15</v>
      </c>
      <c r="F158" s="34" t="s">
        <v>2582</v>
      </c>
      <c r="G158" s="173" t="s">
        <v>7374</v>
      </c>
      <c r="H158" s="157" t="s">
        <v>5468</v>
      </c>
      <c r="I158" s="34" t="s">
        <v>1636</v>
      </c>
    </row>
    <row r="159" spans="1:9" x14ac:dyDescent="0.2">
      <c r="A159" s="238" t="s">
        <v>1240</v>
      </c>
      <c r="B159" s="157">
        <v>4704</v>
      </c>
      <c r="C159" s="32" t="s">
        <v>1241</v>
      </c>
      <c r="D159" s="32"/>
      <c r="E159" s="173">
        <v>35.26</v>
      </c>
      <c r="F159" s="34" t="s">
        <v>756</v>
      </c>
      <c r="G159" s="173" t="s">
        <v>7368</v>
      </c>
      <c r="H159" s="157">
        <v>708231</v>
      </c>
      <c r="I159" s="34" t="s">
        <v>6347</v>
      </c>
    </row>
    <row r="160" spans="1:9" x14ac:dyDescent="0.2">
      <c r="A160" s="238" t="s">
        <v>2962</v>
      </c>
      <c r="B160" s="157">
        <v>11350</v>
      </c>
      <c r="C160" s="32">
        <v>87305</v>
      </c>
      <c r="D160" s="32"/>
      <c r="E160" s="173">
        <v>115.25</v>
      </c>
      <c r="F160" s="34" t="s">
        <v>756</v>
      </c>
      <c r="G160" s="173" t="s">
        <v>7368</v>
      </c>
      <c r="H160" s="157">
        <v>8144312519</v>
      </c>
      <c r="I160" s="34"/>
    </row>
    <row r="161" spans="1:9" x14ac:dyDescent="0.2">
      <c r="A161" s="238" t="s">
        <v>2965</v>
      </c>
      <c r="B161" s="157">
        <v>11915</v>
      </c>
      <c r="C161" s="32">
        <v>87305</v>
      </c>
      <c r="D161" s="32"/>
      <c r="E161" s="173">
        <v>115.25</v>
      </c>
      <c r="F161" s="34" t="s">
        <v>756</v>
      </c>
      <c r="G161" s="157" t="s">
        <v>7368</v>
      </c>
      <c r="H161" s="157">
        <v>10580047515</v>
      </c>
      <c r="I161" s="34" t="s">
        <v>6448</v>
      </c>
    </row>
    <row r="162" spans="1:9" x14ac:dyDescent="0.2">
      <c r="A162" s="238" t="s">
        <v>2963</v>
      </c>
      <c r="B162" s="157">
        <v>11351</v>
      </c>
      <c r="C162" s="32">
        <v>87305</v>
      </c>
      <c r="D162" s="32"/>
      <c r="E162" s="173">
        <v>115.25</v>
      </c>
      <c r="F162" s="34" t="s">
        <v>756</v>
      </c>
      <c r="G162" s="173" t="s">
        <v>7368</v>
      </c>
      <c r="H162" s="157">
        <v>8145774627</v>
      </c>
      <c r="I162" s="34"/>
    </row>
    <row r="163" spans="1:9" x14ac:dyDescent="0.2">
      <c r="A163" s="238" t="s">
        <v>2964</v>
      </c>
      <c r="B163" s="157">
        <v>11349</v>
      </c>
      <c r="C163" s="32">
        <v>87305</v>
      </c>
      <c r="D163" s="32"/>
      <c r="E163" s="173">
        <v>115.25</v>
      </c>
      <c r="F163" s="34" t="s">
        <v>756</v>
      </c>
      <c r="G163" s="157" t="s">
        <v>7368</v>
      </c>
      <c r="H163" s="157">
        <v>8144211443</v>
      </c>
      <c r="I163" s="34"/>
    </row>
    <row r="164" spans="1:9" x14ac:dyDescent="0.2">
      <c r="A164" s="238" t="s">
        <v>1376</v>
      </c>
      <c r="B164" s="157">
        <v>10348</v>
      </c>
      <c r="C164" s="32" t="s">
        <v>1043</v>
      </c>
      <c r="D164" s="32"/>
      <c r="E164" s="173">
        <v>325</v>
      </c>
      <c r="F164" s="34" t="s">
        <v>756</v>
      </c>
      <c r="G164" s="157" t="s">
        <v>7368</v>
      </c>
      <c r="H164" s="157">
        <v>5990235069</v>
      </c>
      <c r="I164" s="34" t="s">
        <v>6299</v>
      </c>
    </row>
    <row r="165" spans="1:9" x14ac:dyDescent="0.2">
      <c r="A165" s="238" t="s">
        <v>3891</v>
      </c>
      <c r="B165" s="157" t="s">
        <v>5377</v>
      </c>
      <c r="C165" s="32" t="s">
        <v>1043</v>
      </c>
      <c r="D165" s="32"/>
      <c r="E165" s="173">
        <v>325</v>
      </c>
      <c r="F165" s="34" t="s">
        <v>756</v>
      </c>
      <c r="G165" s="157" t="s">
        <v>7368</v>
      </c>
      <c r="H165" s="157" t="s">
        <v>6076</v>
      </c>
      <c r="I165" s="34" t="s">
        <v>7333</v>
      </c>
    </row>
    <row r="166" spans="1:9" x14ac:dyDescent="0.2">
      <c r="A166" s="238" t="s">
        <v>3745</v>
      </c>
      <c r="B166" s="157">
        <v>7748</v>
      </c>
      <c r="C166" s="32" t="s">
        <v>4618</v>
      </c>
      <c r="D166" s="32"/>
      <c r="E166" s="173">
        <v>577.76</v>
      </c>
      <c r="F166" s="34" t="s">
        <v>756</v>
      </c>
      <c r="G166" s="157" t="s">
        <v>7368</v>
      </c>
      <c r="H166" s="157" t="s">
        <v>5977</v>
      </c>
      <c r="I166" s="34" t="s">
        <v>7212</v>
      </c>
    </row>
    <row r="167" spans="1:9" x14ac:dyDescent="0.2">
      <c r="A167" s="238" t="s">
        <v>3085</v>
      </c>
      <c r="B167" s="157">
        <v>9911</v>
      </c>
      <c r="C167" s="32">
        <v>86359</v>
      </c>
      <c r="D167" s="32" t="s">
        <v>7388</v>
      </c>
      <c r="E167" s="173">
        <v>150</v>
      </c>
      <c r="F167" s="34" t="s">
        <v>2582</v>
      </c>
      <c r="G167" s="157" t="s">
        <v>7373</v>
      </c>
      <c r="H167" s="157">
        <v>1313596965</v>
      </c>
      <c r="I167" s="34" t="s">
        <v>1581</v>
      </c>
    </row>
    <row r="168" spans="1:9" x14ac:dyDescent="0.2">
      <c r="A168" s="238" t="s">
        <v>1064</v>
      </c>
      <c r="B168" s="157">
        <v>10307</v>
      </c>
      <c r="C168" s="32" t="s">
        <v>1065</v>
      </c>
      <c r="D168" s="32"/>
      <c r="E168" s="173">
        <v>51.1</v>
      </c>
      <c r="F168" s="34" t="s">
        <v>756</v>
      </c>
      <c r="G168" s="157" t="s">
        <v>7368</v>
      </c>
      <c r="H168" s="157">
        <v>5756134375</v>
      </c>
      <c r="I168" s="34" t="s">
        <v>6481</v>
      </c>
    </row>
    <row r="169" spans="1:9" x14ac:dyDescent="0.2">
      <c r="A169" s="245" t="s">
        <v>2984</v>
      </c>
      <c r="B169" s="157">
        <v>7758</v>
      </c>
      <c r="C169" s="32">
        <v>86615</v>
      </c>
      <c r="D169" s="32"/>
      <c r="E169" s="173">
        <v>52.65</v>
      </c>
      <c r="F169" s="34" t="s">
        <v>756</v>
      </c>
      <c r="G169" s="157" t="s">
        <v>7368</v>
      </c>
      <c r="H169" s="157">
        <v>1323262547</v>
      </c>
      <c r="I169" s="34"/>
    </row>
    <row r="170" spans="1:9" x14ac:dyDescent="0.2">
      <c r="A170" s="238" t="s">
        <v>3124</v>
      </c>
      <c r="B170" s="157" t="s">
        <v>4895</v>
      </c>
      <c r="C170" s="32" t="s">
        <v>4328</v>
      </c>
      <c r="D170" s="32"/>
      <c r="E170" s="173">
        <v>38.049999999999997</v>
      </c>
      <c r="F170" s="34" t="s">
        <v>756</v>
      </c>
      <c r="G170" s="157" t="s">
        <v>7368</v>
      </c>
      <c r="H170" s="157">
        <v>5757847521</v>
      </c>
      <c r="I170" s="34" t="s">
        <v>6625</v>
      </c>
    </row>
    <row r="171" spans="1:9" x14ac:dyDescent="0.2">
      <c r="A171" s="245" t="s">
        <v>3125</v>
      </c>
      <c r="B171" s="157" t="s">
        <v>1315</v>
      </c>
      <c r="C171" s="32" t="s">
        <v>1314</v>
      </c>
      <c r="D171" s="32"/>
      <c r="E171" s="173">
        <v>52.65</v>
      </c>
      <c r="F171" s="34" t="s">
        <v>756</v>
      </c>
      <c r="G171" s="157" t="s">
        <v>7368</v>
      </c>
      <c r="H171" s="157">
        <v>1323264571</v>
      </c>
      <c r="I171" s="34" t="s">
        <v>6626</v>
      </c>
    </row>
    <row r="172" spans="1:9" x14ac:dyDescent="0.2">
      <c r="A172" s="238" t="s">
        <v>2683</v>
      </c>
      <c r="B172" s="157">
        <v>6000</v>
      </c>
      <c r="C172" s="32" t="s">
        <v>2269</v>
      </c>
      <c r="D172" s="32"/>
      <c r="E172" s="173">
        <v>50</v>
      </c>
      <c r="F172" s="34" t="s">
        <v>2582</v>
      </c>
      <c r="G172" s="173" t="s">
        <v>7369</v>
      </c>
      <c r="H172" s="157">
        <v>685390</v>
      </c>
      <c r="I172" s="34" t="s">
        <v>470</v>
      </c>
    </row>
    <row r="173" spans="1:9" x14ac:dyDescent="0.2">
      <c r="A173" s="238" t="s">
        <v>3272</v>
      </c>
      <c r="B173" s="157">
        <v>10832</v>
      </c>
      <c r="C173" s="32" t="s">
        <v>4407</v>
      </c>
      <c r="D173" s="32"/>
      <c r="E173" s="173">
        <v>54.9</v>
      </c>
      <c r="F173" s="34" t="s">
        <v>756</v>
      </c>
      <c r="G173" s="157" t="s">
        <v>7368</v>
      </c>
      <c r="H173" s="157">
        <v>7464008965</v>
      </c>
      <c r="I173" s="34" t="s">
        <v>6773</v>
      </c>
    </row>
    <row r="174" spans="1:9" x14ac:dyDescent="0.2">
      <c r="A174" s="238" t="s">
        <v>3516</v>
      </c>
      <c r="B174" s="157" t="s">
        <v>5128</v>
      </c>
      <c r="C174" s="32" t="s">
        <v>4477</v>
      </c>
      <c r="D174" s="32"/>
      <c r="E174" s="173">
        <v>159.85</v>
      </c>
      <c r="F174" s="34" t="s">
        <v>756</v>
      </c>
      <c r="G174" s="157" t="s">
        <v>7368</v>
      </c>
      <c r="H174" s="157">
        <v>8085734609</v>
      </c>
      <c r="I174" s="34" t="s">
        <v>7008</v>
      </c>
    </row>
    <row r="175" spans="1:9" x14ac:dyDescent="0.2">
      <c r="A175" s="238" t="s">
        <v>3444</v>
      </c>
      <c r="B175" s="157" t="s">
        <v>5056</v>
      </c>
      <c r="C175" s="32" t="s">
        <v>4464</v>
      </c>
      <c r="D175" s="32"/>
      <c r="E175" s="173">
        <v>203</v>
      </c>
      <c r="F175" s="34" t="s">
        <v>756</v>
      </c>
      <c r="G175" s="157" t="s">
        <v>7368</v>
      </c>
      <c r="H175" s="157">
        <v>7404086187</v>
      </c>
      <c r="I175" s="34" t="s">
        <v>6929</v>
      </c>
    </row>
    <row r="176" spans="1:9" x14ac:dyDescent="0.2">
      <c r="A176" s="238" t="s">
        <v>3774</v>
      </c>
      <c r="B176" s="157">
        <v>11791</v>
      </c>
      <c r="C176" s="32">
        <v>91065</v>
      </c>
      <c r="D176" s="32"/>
      <c r="E176" s="173">
        <v>170</v>
      </c>
      <c r="F176" s="34" t="s">
        <v>756</v>
      </c>
      <c r="G176" s="157" t="s">
        <v>7368</v>
      </c>
      <c r="H176" s="157">
        <v>9810424621</v>
      </c>
      <c r="I176" s="34"/>
    </row>
    <row r="177" spans="1:9" x14ac:dyDescent="0.2">
      <c r="A177" s="238" t="s">
        <v>3775</v>
      </c>
      <c r="B177" s="157">
        <v>11790</v>
      </c>
      <c r="C177" s="32">
        <v>91065</v>
      </c>
      <c r="D177" s="32"/>
      <c r="E177" s="173">
        <v>170</v>
      </c>
      <c r="F177" s="34" t="s">
        <v>756</v>
      </c>
      <c r="G177" s="157" t="s">
        <v>7368</v>
      </c>
      <c r="H177" s="157">
        <v>9809449067</v>
      </c>
      <c r="I177" s="34"/>
    </row>
    <row r="178" spans="1:9" x14ac:dyDescent="0.2">
      <c r="A178" s="238" t="s">
        <v>2011</v>
      </c>
      <c r="B178" s="157" t="s">
        <v>1735</v>
      </c>
      <c r="C178" s="32">
        <v>80307</v>
      </c>
      <c r="D178" s="32"/>
      <c r="E178" s="173">
        <v>25</v>
      </c>
      <c r="F178" s="34" t="s">
        <v>2582</v>
      </c>
      <c r="G178" s="157" t="s">
        <v>7369</v>
      </c>
      <c r="H178" s="157">
        <v>685394</v>
      </c>
      <c r="I178" s="34" t="s">
        <v>6864</v>
      </c>
    </row>
    <row r="179" spans="1:9" x14ac:dyDescent="0.2">
      <c r="A179" s="238" t="s">
        <v>2012</v>
      </c>
      <c r="B179" s="157" t="s">
        <v>1736</v>
      </c>
      <c r="C179" s="32">
        <v>80307</v>
      </c>
      <c r="D179" s="32"/>
      <c r="E179" s="173">
        <v>25</v>
      </c>
      <c r="F179" s="34" t="s">
        <v>2582</v>
      </c>
      <c r="G179" s="157" t="s">
        <v>7369</v>
      </c>
      <c r="H179" s="157" t="s">
        <v>1678</v>
      </c>
      <c r="I179" s="34" t="s">
        <v>6217</v>
      </c>
    </row>
    <row r="180" spans="1:9" x14ac:dyDescent="0.2">
      <c r="A180" s="238" t="s">
        <v>3033</v>
      </c>
      <c r="B180" s="157">
        <v>8134</v>
      </c>
      <c r="C180" s="32" t="s">
        <v>2376</v>
      </c>
      <c r="D180" s="32"/>
      <c r="E180" s="173">
        <v>86.41</v>
      </c>
      <c r="F180" s="34" t="s">
        <v>756</v>
      </c>
      <c r="G180" s="157" t="s">
        <v>7368</v>
      </c>
      <c r="H180" s="157">
        <v>2455824457</v>
      </c>
      <c r="I180" s="34" t="s">
        <v>6553</v>
      </c>
    </row>
    <row r="181" spans="1:9" x14ac:dyDescent="0.2">
      <c r="A181" s="238" t="s">
        <v>1160</v>
      </c>
      <c r="B181" s="157">
        <v>10594</v>
      </c>
      <c r="C181" s="32" t="s">
        <v>1161</v>
      </c>
      <c r="D181" s="32"/>
      <c r="E181" s="173">
        <v>67.240000000000009</v>
      </c>
      <c r="F181" s="34" t="s">
        <v>756</v>
      </c>
      <c r="G181" s="157" t="s">
        <v>7368</v>
      </c>
      <c r="H181" s="157">
        <v>7027006045</v>
      </c>
      <c r="I181" s="34" t="s">
        <v>6469</v>
      </c>
    </row>
    <row r="182" spans="1:9" x14ac:dyDescent="0.2">
      <c r="A182" s="238" t="s">
        <v>984</v>
      </c>
      <c r="B182" s="157">
        <v>10583</v>
      </c>
      <c r="C182" s="32" t="s">
        <v>4272</v>
      </c>
      <c r="D182" s="32"/>
      <c r="E182" s="173">
        <v>219</v>
      </c>
      <c r="F182" s="34" t="s">
        <v>756</v>
      </c>
      <c r="G182" s="157" t="s">
        <v>7368</v>
      </c>
      <c r="H182" s="157">
        <v>6981390889</v>
      </c>
      <c r="I182" s="34" t="s">
        <v>6443</v>
      </c>
    </row>
    <row r="183" spans="1:9" x14ac:dyDescent="0.2">
      <c r="A183" s="238" t="s">
        <v>2652</v>
      </c>
      <c r="B183" s="157" t="s">
        <v>1737</v>
      </c>
      <c r="C183" s="32" t="s">
        <v>2270</v>
      </c>
      <c r="D183" s="32"/>
      <c r="E183" s="173">
        <v>15</v>
      </c>
      <c r="F183" s="34" t="s">
        <v>2582</v>
      </c>
      <c r="G183" s="173" t="s">
        <v>7369</v>
      </c>
      <c r="H183" s="157" t="s">
        <v>5704</v>
      </c>
      <c r="I183" s="34" t="s">
        <v>456</v>
      </c>
    </row>
    <row r="184" spans="1:9" x14ac:dyDescent="0.2">
      <c r="A184" s="238" t="s">
        <v>3126</v>
      </c>
      <c r="B184" s="157" t="s">
        <v>4896</v>
      </c>
      <c r="C184" s="32" t="s">
        <v>4329</v>
      </c>
      <c r="D184" s="32"/>
      <c r="E184" s="173">
        <v>175</v>
      </c>
      <c r="F184" s="34" t="s">
        <v>756</v>
      </c>
      <c r="G184" s="157" t="s">
        <v>7368</v>
      </c>
      <c r="H184" s="157">
        <v>7278010325</v>
      </c>
      <c r="I184" s="34" t="s">
        <v>6627</v>
      </c>
    </row>
    <row r="185" spans="1:9" x14ac:dyDescent="0.2">
      <c r="A185" s="238" t="s">
        <v>3214</v>
      </c>
      <c r="B185" s="157">
        <v>10570</v>
      </c>
      <c r="C185" s="32" t="s">
        <v>4329</v>
      </c>
      <c r="D185" s="32"/>
      <c r="E185" s="173">
        <v>155</v>
      </c>
      <c r="F185" s="34" t="s">
        <v>756</v>
      </c>
      <c r="G185" s="157" t="s">
        <v>7368</v>
      </c>
      <c r="H185" s="157">
        <v>6967802191</v>
      </c>
      <c r="I185" s="34" t="s">
        <v>6719</v>
      </c>
    </row>
    <row r="186" spans="1:9" x14ac:dyDescent="0.2">
      <c r="A186" s="238" t="s">
        <v>3532</v>
      </c>
      <c r="B186" s="157" t="s">
        <v>5141</v>
      </c>
      <c r="C186" s="32" t="s">
        <v>1035</v>
      </c>
      <c r="D186" s="32"/>
      <c r="E186" s="173">
        <v>304.18</v>
      </c>
      <c r="F186" s="34" t="s">
        <v>756</v>
      </c>
      <c r="G186" s="157" t="s">
        <v>7368</v>
      </c>
      <c r="H186" s="157" t="s">
        <v>5804</v>
      </c>
      <c r="I186" s="34" t="s">
        <v>7020</v>
      </c>
    </row>
    <row r="187" spans="1:9" x14ac:dyDescent="0.2">
      <c r="A187" s="238" t="s">
        <v>2156</v>
      </c>
      <c r="B187" s="157">
        <v>3391</v>
      </c>
      <c r="C187" s="32" t="s">
        <v>2471</v>
      </c>
      <c r="D187" s="32"/>
      <c r="E187" s="173">
        <v>550</v>
      </c>
      <c r="F187" s="34" t="s">
        <v>2582</v>
      </c>
      <c r="G187" s="157" t="s">
        <v>7375</v>
      </c>
      <c r="H187" s="157">
        <v>371974622</v>
      </c>
      <c r="I187" s="34" t="s">
        <v>1618</v>
      </c>
    </row>
    <row r="188" spans="1:9" x14ac:dyDescent="0.2">
      <c r="A188" s="238" t="s">
        <v>3381</v>
      </c>
      <c r="B188" s="157" t="s">
        <v>1836</v>
      </c>
      <c r="C188" s="32" t="s">
        <v>2472</v>
      </c>
      <c r="D188" s="32"/>
      <c r="E188" s="173">
        <v>225</v>
      </c>
      <c r="F188" s="34" t="s">
        <v>2582</v>
      </c>
      <c r="G188" s="157" t="s">
        <v>7375</v>
      </c>
      <c r="H188" s="157">
        <v>370437802</v>
      </c>
      <c r="I188" s="34" t="s">
        <v>1619</v>
      </c>
    </row>
    <row r="189" spans="1:9" x14ac:dyDescent="0.2">
      <c r="A189" s="238" t="s">
        <v>2884</v>
      </c>
      <c r="B189" s="157">
        <v>3382</v>
      </c>
      <c r="C189" s="32" t="s">
        <v>2473</v>
      </c>
      <c r="D189" s="32"/>
      <c r="E189" s="173">
        <v>325</v>
      </c>
      <c r="F189" s="34" t="s">
        <v>2582</v>
      </c>
      <c r="G189" s="157" t="s">
        <v>7375</v>
      </c>
      <c r="H189" s="157">
        <v>370537129</v>
      </c>
      <c r="I189" s="34" t="s">
        <v>1620</v>
      </c>
    </row>
    <row r="190" spans="1:9" x14ac:dyDescent="0.2">
      <c r="A190" s="238" t="s">
        <v>3251</v>
      </c>
      <c r="B190" s="157">
        <v>10684</v>
      </c>
      <c r="C190" s="32" t="s">
        <v>4398</v>
      </c>
      <c r="D190" s="32"/>
      <c r="E190" s="173">
        <v>714.25</v>
      </c>
      <c r="F190" s="34" t="s">
        <v>756</v>
      </c>
      <c r="G190" s="157" t="s">
        <v>7368</v>
      </c>
      <c r="H190" s="157">
        <v>7114889163</v>
      </c>
      <c r="I190" s="34" t="s">
        <v>6753</v>
      </c>
    </row>
    <row r="191" spans="1:9" x14ac:dyDescent="0.2">
      <c r="A191" s="238" t="s">
        <v>3069</v>
      </c>
      <c r="B191" s="157">
        <v>1876</v>
      </c>
      <c r="C191" s="32" t="s">
        <v>4312</v>
      </c>
      <c r="D191" s="32"/>
      <c r="E191" s="173">
        <v>186</v>
      </c>
      <c r="F191" s="34" t="s">
        <v>756</v>
      </c>
      <c r="G191" s="157" t="s">
        <v>7368</v>
      </c>
      <c r="H191" s="157">
        <v>10493331051</v>
      </c>
      <c r="I191" s="34" t="s">
        <v>6581</v>
      </c>
    </row>
    <row r="192" spans="1:9" x14ac:dyDescent="0.2">
      <c r="A192" s="245" t="s">
        <v>3070</v>
      </c>
      <c r="B192" s="157"/>
      <c r="C192" s="32">
        <v>81206</v>
      </c>
      <c r="D192" s="32"/>
      <c r="E192" s="173">
        <v>269</v>
      </c>
      <c r="F192" s="34" t="s">
        <v>756</v>
      </c>
      <c r="G192" s="157" t="s">
        <v>7368</v>
      </c>
      <c r="H192" s="157">
        <v>10512698865</v>
      </c>
      <c r="I192" s="34" t="s">
        <v>6582</v>
      </c>
    </row>
    <row r="193" spans="1:9" x14ac:dyDescent="0.2">
      <c r="A193" s="238" t="s">
        <v>2013</v>
      </c>
      <c r="B193" s="157" t="s">
        <v>1738</v>
      </c>
      <c r="C193" s="32">
        <v>80307</v>
      </c>
      <c r="D193" s="32"/>
      <c r="E193" s="173">
        <v>25</v>
      </c>
      <c r="F193" s="34" t="s">
        <v>2582</v>
      </c>
      <c r="G193" s="157" t="s">
        <v>7369</v>
      </c>
      <c r="H193" s="157">
        <v>685406</v>
      </c>
      <c r="I193" s="34" t="s">
        <v>6865</v>
      </c>
    </row>
    <row r="194" spans="1:9" x14ac:dyDescent="0.2">
      <c r="A194" s="238" t="s">
        <v>2014</v>
      </c>
      <c r="B194" s="157" t="s">
        <v>1739</v>
      </c>
      <c r="C194" s="32">
        <v>80307</v>
      </c>
      <c r="D194" s="32"/>
      <c r="E194" s="173">
        <v>25</v>
      </c>
      <c r="F194" s="34" t="s">
        <v>2582</v>
      </c>
      <c r="G194" s="157" t="s">
        <v>7369</v>
      </c>
      <c r="H194" s="157" t="s">
        <v>1680</v>
      </c>
      <c r="I194" s="34" t="s">
        <v>6218</v>
      </c>
    </row>
    <row r="195" spans="1:9" x14ac:dyDescent="0.2">
      <c r="A195" s="238" t="s">
        <v>1291</v>
      </c>
      <c r="B195" s="157">
        <v>7408</v>
      </c>
      <c r="C195" s="32">
        <v>80346</v>
      </c>
      <c r="D195" s="32"/>
      <c r="E195" s="173">
        <v>60</v>
      </c>
      <c r="F195" s="34" t="s">
        <v>756</v>
      </c>
      <c r="G195" s="157" t="s">
        <v>7368</v>
      </c>
      <c r="H195" s="157">
        <v>1663761150</v>
      </c>
      <c r="I195" s="34" t="s">
        <v>6540</v>
      </c>
    </row>
    <row r="196" spans="1:9" x14ac:dyDescent="0.2">
      <c r="A196" s="238" t="s">
        <v>3127</v>
      </c>
      <c r="B196" s="157" t="s">
        <v>4897</v>
      </c>
      <c r="C196" s="32" t="s">
        <v>1089</v>
      </c>
      <c r="D196" s="32"/>
      <c r="E196" s="173">
        <v>92</v>
      </c>
      <c r="F196" s="34" t="s">
        <v>756</v>
      </c>
      <c r="G196" s="157" t="s">
        <v>7368</v>
      </c>
      <c r="H196" s="157">
        <v>6947047245</v>
      </c>
      <c r="I196" s="34" t="s">
        <v>6628</v>
      </c>
    </row>
    <row r="197" spans="1:9" x14ac:dyDescent="0.2">
      <c r="A197" s="238" t="s">
        <v>1538</v>
      </c>
      <c r="B197" s="157">
        <v>9935</v>
      </c>
      <c r="C197" s="32" t="s">
        <v>2271</v>
      </c>
      <c r="D197" s="32"/>
      <c r="E197" s="173">
        <v>30</v>
      </c>
      <c r="F197" s="34" t="s">
        <v>2582</v>
      </c>
      <c r="G197" s="173" t="s">
        <v>7369</v>
      </c>
      <c r="H197" s="157" t="s">
        <v>5463</v>
      </c>
      <c r="I197" s="34" t="s">
        <v>1538</v>
      </c>
    </row>
    <row r="198" spans="1:9" x14ac:dyDescent="0.2">
      <c r="A198" s="238" t="s">
        <v>2015</v>
      </c>
      <c r="B198" s="157">
        <v>6191</v>
      </c>
      <c r="C198" s="32">
        <v>86146</v>
      </c>
      <c r="D198" s="32"/>
      <c r="E198" s="173">
        <v>15</v>
      </c>
      <c r="F198" s="34" t="s">
        <v>2582</v>
      </c>
      <c r="G198" s="173" t="s">
        <v>7369</v>
      </c>
      <c r="H198" s="157" t="s">
        <v>5465</v>
      </c>
      <c r="I198" s="34" t="s">
        <v>457</v>
      </c>
    </row>
    <row r="199" spans="1:9" x14ac:dyDescent="0.2">
      <c r="A199" s="241" t="s">
        <v>2016</v>
      </c>
      <c r="B199" s="157">
        <v>6192</v>
      </c>
      <c r="C199" s="32">
        <v>86146</v>
      </c>
      <c r="D199" s="32"/>
      <c r="E199" s="173">
        <v>15</v>
      </c>
      <c r="F199" s="34" t="s">
        <v>2582</v>
      </c>
      <c r="G199" s="173" t="s">
        <v>7369</v>
      </c>
      <c r="H199" s="157" t="s">
        <v>5466</v>
      </c>
      <c r="I199" s="34" t="s">
        <v>458</v>
      </c>
    </row>
    <row r="200" spans="1:9" x14ac:dyDescent="0.2">
      <c r="A200" s="238" t="s">
        <v>2017</v>
      </c>
      <c r="B200" s="162">
        <v>8136</v>
      </c>
      <c r="C200" s="32" t="s">
        <v>2272</v>
      </c>
      <c r="D200" s="32"/>
      <c r="E200" s="173">
        <v>15</v>
      </c>
      <c r="F200" s="34" t="s">
        <v>2582</v>
      </c>
      <c r="G200" s="173" t="s">
        <v>7369</v>
      </c>
      <c r="H200" s="157">
        <v>3165467447</v>
      </c>
      <c r="I200" s="34" t="s">
        <v>1539</v>
      </c>
    </row>
    <row r="201" spans="1:9" x14ac:dyDescent="0.2">
      <c r="A201" s="238" t="s">
        <v>2018</v>
      </c>
      <c r="B201" s="157" t="s">
        <v>1740</v>
      </c>
      <c r="C201" s="32" t="s">
        <v>2273</v>
      </c>
      <c r="D201" s="32"/>
      <c r="E201" s="173">
        <v>25</v>
      </c>
      <c r="F201" s="34" t="s">
        <v>2582</v>
      </c>
      <c r="G201" s="157" t="s">
        <v>7369</v>
      </c>
      <c r="H201" s="157" t="s">
        <v>5708</v>
      </c>
      <c r="I201" s="34" t="s">
        <v>459</v>
      </c>
    </row>
    <row r="202" spans="1:9" x14ac:dyDescent="0.2">
      <c r="A202" s="238" t="s">
        <v>3128</v>
      </c>
      <c r="B202" s="157">
        <v>11820</v>
      </c>
      <c r="C202" s="32" t="s">
        <v>4330</v>
      </c>
      <c r="D202" s="32"/>
      <c r="E202" s="173">
        <v>925</v>
      </c>
      <c r="F202" s="34" t="s">
        <v>756</v>
      </c>
      <c r="G202" s="157" t="s">
        <v>7368</v>
      </c>
      <c r="H202" s="157">
        <v>10011710155</v>
      </c>
      <c r="I202" s="34" t="s">
        <v>6629</v>
      </c>
    </row>
    <row r="203" spans="1:9" x14ac:dyDescent="0.2">
      <c r="A203" s="238" t="s">
        <v>3081</v>
      </c>
      <c r="B203" s="157">
        <v>6193</v>
      </c>
      <c r="C203" s="32" t="s">
        <v>2274</v>
      </c>
      <c r="D203" s="32"/>
      <c r="E203" s="173">
        <v>10</v>
      </c>
      <c r="F203" s="34" t="s">
        <v>2582</v>
      </c>
      <c r="G203" s="157" t="s">
        <v>7369</v>
      </c>
      <c r="H203" s="157">
        <v>685418</v>
      </c>
      <c r="I203" s="34" t="s">
        <v>460</v>
      </c>
    </row>
    <row r="204" spans="1:9" x14ac:dyDescent="0.2">
      <c r="A204" s="238" t="s">
        <v>2854</v>
      </c>
      <c r="B204" s="157" t="s">
        <v>1741</v>
      </c>
      <c r="C204" s="32" t="s">
        <v>2274</v>
      </c>
      <c r="D204" s="32"/>
      <c r="E204" s="173">
        <v>20</v>
      </c>
      <c r="F204" s="34" t="s">
        <v>2582</v>
      </c>
      <c r="G204" s="157" t="s">
        <v>7369</v>
      </c>
      <c r="H204" s="157" t="s">
        <v>5726</v>
      </c>
      <c r="I204" s="34" t="s">
        <v>461</v>
      </c>
    </row>
    <row r="205" spans="1:9" x14ac:dyDescent="0.2">
      <c r="A205" s="238" t="s">
        <v>2129</v>
      </c>
      <c r="B205" s="157">
        <v>3383</v>
      </c>
      <c r="C205" s="32">
        <v>87653</v>
      </c>
      <c r="D205" s="32" t="s">
        <v>4071</v>
      </c>
      <c r="E205" s="173">
        <v>85</v>
      </c>
      <c r="F205" s="34" t="s">
        <v>2582</v>
      </c>
      <c r="G205" s="173" t="s">
        <v>7367</v>
      </c>
      <c r="H205" s="157">
        <v>405983456</v>
      </c>
      <c r="I205" s="34" t="s">
        <v>574</v>
      </c>
    </row>
    <row r="206" spans="1:9" x14ac:dyDescent="0.2">
      <c r="A206" s="238" t="s">
        <v>211</v>
      </c>
      <c r="B206" s="157">
        <v>6128</v>
      </c>
      <c r="C206" s="32" t="s">
        <v>1272</v>
      </c>
      <c r="D206" s="32"/>
      <c r="E206" s="173">
        <v>99.87</v>
      </c>
      <c r="F206" s="34" t="s">
        <v>756</v>
      </c>
      <c r="G206" s="157" t="s">
        <v>7368</v>
      </c>
      <c r="H206" s="157">
        <v>708255</v>
      </c>
      <c r="I206" s="34" t="s">
        <v>6416</v>
      </c>
    </row>
    <row r="207" spans="1:9" x14ac:dyDescent="0.2">
      <c r="A207" s="238" t="s">
        <v>3215</v>
      </c>
      <c r="B207" s="157">
        <v>915</v>
      </c>
      <c r="C207" s="32" t="s">
        <v>2273</v>
      </c>
      <c r="D207" s="32"/>
      <c r="E207" s="173">
        <v>37.44</v>
      </c>
      <c r="F207" s="34" t="s">
        <v>756</v>
      </c>
      <c r="G207" s="157" t="s">
        <v>7368</v>
      </c>
      <c r="H207" s="157">
        <v>768424</v>
      </c>
      <c r="I207" s="34" t="s">
        <v>6720</v>
      </c>
    </row>
    <row r="208" spans="1:9" x14ac:dyDescent="0.2">
      <c r="A208" s="238" t="s">
        <v>212</v>
      </c>
      <c r="B208" s="157" t="s">
        <v>4882</v>
      </c>
      <c r="C208" s="32" t="s">
        <v>2273</v>
      </c>
      <c r="D208" s="32"/>
      <c r="E208" s="173">
        <v>38.369999999999997</v>
      </c>
      <c r="F208" s="34" t="s">
        <v>756</v>
      </c>
      <c r="G208" s="173" t="s">
        <v>7368</v>
      </c>
      <c r="H208" s="157" t="s">
        <v>5707</v>
      </c>
      <c r="I208" s="34" t="s">
        <v>6227</v>
      </c>
    </row>
    <row r="209" spans="1:14" x14ac:dyDescent="0.2">
      <c r="A209" s="238" t="s">
        <v>463</v>
      </c>
      <c r="B209" s="157" t="s">
        <v>1742</v>
      </c>
      <c r="C209" s="32" t="s">
        <v>2275</v>
      </c>
      <c r="D209" s="32"/>
      <c r="E209" s="173">
        <v>15</v>
      </c>
      <c r="F209" s="34" t="s">
        <v>2582</v>
      </c>
      <c r="G209" s="173" t="s">
        <v>7369</v>
      </c>
      <c r="H209" s="157" t="s">
        <v>5690</v>
      </c>
      <c r="I209" s="34" t="s">
        <v>462</v>
      </c>
    </row>
    <row r="210" spans="1:14" x14ac:dyDescent="0.2">
      <c r="A210" s="238" t="s">
        <v>1285</v>
      </c>
      <c r="B210" s="157">
        <v>7152</v>
      </c>
      <c r="C210" s="32" t="s">
        <v>1286</v>
      </c>
      <c r="D210" s="32"/>
      <c r="E210" s="173">
        <v>37.64</v>
      </c>
      <c r="F210" s="34" t="s">
        <v>756</v>
      </c>
      <c r="G210" s="173" t="s">
        <v>7368</v>
      </c>
      <c r="H210" s="157">
        <v>708261</v>
      </c>
      <c r="I210" s="34" t="s">
        <v>6395</v>
      </c>
    </row>
    <row r="211" spans="1:14" x14ac:dyDescent="0.2">
      <c r="A211" s="238" t="s">
        <v>2983</v>
      </c>
      <c r="B211" s="157">
        <v>9974</v>
      </c>
      <c r="C211" s="32" t="s">
        <v>4281</v>
      </c>
      <c r="D211" s="32"/>
      <c r="E211" s="173">
        <v>105</v>
      </c>
      <c r="F211" s="34" t="s">
        <v>756</v>
      </c>
      <c r="G211" s="157" t="s">
        <v>7368</v>
      </c>
      <c r="H211" s="157">
        <v>3387202257</v>
      </c>
      <c r="I211" s="34" t="s">
        <v>6479</v>
      </c>
    </row>
    <row r="212" spans="1:14" x14ac:dyDescent="0.2">
      <c r="A212" s="238" t="s">
        <v>3316</v>
      </c>
      <c r="B212" s="157" t="s">
        <v>4959</v>
      </c>
      <c r="C212" s="32" t="s">
        <v>4281</v>
      </c>
      <c r="D212" s="32"/>
      <c r="E212" s="173">
        <v>1405</v>
      </c>
      <c r="F212" s="34" t="s">
        <v>756</v>
      </c>
      <c r="G212" s="157" t="s">
        <v>7368</v>
      </c>
      <c r="H212" s="157">
        <v>4750818297</v>
      </c>
      <c r="I212" s="34" t="s">
        <v>6815</v>
      </c>
    </row>
    <row r="213" spans="1:14" x14ac:dyDescent="0.2">
      <c r="A213" s="238" t="s">
        <v>2114</v>
      </c>
      <c r="B213" s="157">
        <v>916</v>
      </c>
      <c r="C213" s="32" t="s">
        <v>2440</v>
      </c>
      <c r="D213" s="32"/>
      <c r="E213" s="173">
        <v>35</v>
      </c>
      <c r="F213" s="34" t="s">
        <v>2582</v>
      </c>
      <c r="G213" s="157" t="s">
        <v>7372</v>
      </c>
      <c r="H213" s="157">
        <v>917767</v>
      </c>
      <c r="I213" s="34" t="s">
        <v>464</v>
      </c>
    </row>
    <row r="214" spans="1:14" x14ac:dyDescent="0.2">
      <c r="A214" s="238" t="s">
        <v>2019</v>
      </c>
      <c r="B214" s="157">
        <v>6149</v>
      </c>
      <c r="C214" s="32" t="s">
        <v>2276</v>
      </c>
      <c r="D214" s="32"/>
      <c r="E214" s="173">
        <v>10</v>
      </c>
      <c r="F214" s="34" t="s">
        <v>2582</v>
      </c>
      <c r="G214" s="157" t="s">
        <v>7369</v>
      </c>
      <c r="H214" s="157">
        <v>685430</v>
      </c>
      <c r="I214" s="34" t="s">
        <v>467</v>
      </c>
    </row>
    <row r="215" spans="1:14" x14ac:dyDescent="0.2">
      <c r="A215" s="238" t="s">
        <v>35</v>
      </c>
      <c r="B215" s="157">
        <v>6007</v>
      </c>
      <c r="C215" s="32" t="s">
        <v>2277</v>
      </c>
      <c r="D215" s="32"/>
      <c r="E215" s="173">
        <v>7</v>
      </c>
      <c r="F215" s="34" t="s">
        <v>2582</v>
      </c>
      <c r="G215" s="173" t="s">
        <v>7369</v>
      </c>
      <c r="H215" s="157">
        <v>685433</v>
      </c>
      <c r="I215" s="34" t="s">
        <v>466</v>
      </c>
    </row>
    <row r="216" spans="1:14" x14ac:dyDescent="0.2">
      <c r="A216" s="238" t="s">
        <v>2685</v>
      </c>
      <c r="B216" s="162">
        <v>6005</v>
      </c>
      <c r="C216" s="32" t="s">
        <v>2278</v>
      </c>
      <c r="D216" s="32"/>
      <c r="E216" s="173">
        <v>15</v>
      </c>
      <c r="F216" s="34" t="s">
        <v>2582</v>
      </c>
      <c r="G216" s="173" t="s">
        <v>7369</v>
      </c>
      <c r="H216" s="157">
        <v>685438</v>
      </c>
      <c r="I216" s="34" t="s">
        <v>465</v>
      </c>
    </row>
    <row r="217" spans="1:14" x14ac:dyDescent="0.2">
      <c r="A217" s="238" t="s">
        <v>36</v>
      </c>
      <c r="B217" s="157">
        <v>6006</v>
      </c>
      <c r="C217" s="32" t="s">
        <v>2276</v>
      </c>
      <c r="D217" s="32"/>
      <c r="E217" s="173">
        <v>7</v>
      </c>
      <c r="F217" s="34" t="s">
        <v>2582</v>
      </c>
      <c r="G217" s="173" t="s">
        <v>7369</v>
      </c>
      <c r="H217" s="157">
        <v>685452</v>
      </c>
      <c r="I217" s="34" t="s">
        <v>468</v>
      </c>
    </row>
    <row r="218" spans="1:14" x14ac:dyDescent="0.2">
      <c r="A218" s="238" t="s">
        <v>2130</v>
      </c>
      <c r="B218" s="157">
        <v>3004</v>
      </c>
      <c r="C218" s="32" t="s">
        <v>2470</v>
      </c>
      <c r="D218" s="32"/>
      <c r="E218" s="173">
        <v>60</v>
      </c>
      <c r="F218" s="34" t="s">
        <v>2582</v>
      </c>
      <c r="G218" s="157" t="s">
        <v>7367</v>
      </c>
      <c r="H218" s="157">
        <v>692147</v>
      </c>
      <c r="I218" s="34" t="s">
        <v>213</v>
      </c>
    </row>
    <row r="219" spans="1:14" x14ac:dyDescent="0.2">
      <c r="A219" s="238" t="s">
        <v>985</v>
      </c>
      <c r="B219" s="157" t="s">
        <v>4898</v>
      </c>
      <c r="C219" s="32" t="s">
        <v>4331</v>
      </c>
      <c r="D219" s="32"/>
      <c r="E219" s="173">
        <v>56.04</v>
      </c>
      <c r="F219" s="34" t="s">
        <v>756</v>
      </c>
      <c r="G219" s="157" t="s">
        <v>7368</v>
      </c>
      <c r="H219" s="157">
        <v>7022126633</v>
      </c>
      <c r="I219" s="34" t="s">
        <v>6630</v>
      </c>
    </row>
    <row r="220" spans="1:14" x14ac:dyDescent="0.2">
      <c r="A220" s="238" t="s">
        <v>214</v>
      </c>
      <c r="B220" s="157">
        <v>921</v>
      </c>
      <c r="C220" s="32" t="s">
        <v>1089</v>
      </c>
      <c r="D220" s="32"/>
      <c r="E220" s="173">
        <v>49.58</v>
      </c>
      <c r="F220" s="34" t="s">
        <v>756</v>
      </c>
      <c r="G220" s="173" t="s">
        <v>7368</v>
      </c>
      <c r="H220" s="157">
        <v>768430</v>
      </c>
      <c r="I220" s="34" t="s">
        <v>6407</v>
      </c>
    </row>
    <row r="221" spans="1:14" x14ac:dyDescent="0.2">
      <c r="A221" s="249" t="s">
        <v>2157</v>
      </c>
      <c r="B221" s="250">
        <v>7536</v>
      </c>
      <c r="C221" s="251" t="s">
        <v>1041</v>
      </c>
      <c r="D221" s="251" t="s">
        <v>4069</v>
      </c>
      <c r="E221" s="252">
        <v>95</v>
      </c>
      <c r="F221" s="253" t="s">
        <v>2582</v>
      </c>
      <c r="G221" s="252" t="s">
        <v>7375</v>
      </c>
      <c r="H221" s="250">
        <v>1082132283</v>
      </c>
      <c r="I221" s="253"/>
      <c r="J221" s="165"/>
      <c r="K221" s="165"/>
      <c r="L221" s="165"/>
      <c r="M221" s="165"/>
      <c r="N221" s="165"/>
    </row>
    <row r="222" spans="1:14" x14ac:dyDescent="0.2">
      <c r="A222" s="238" t="s">
        <v>7402</v>
      </c>
      <c r="B222" s="157">
        <v>11976</v>
      </c>
      <c r="C222" s="32">
        <v>87799</v>
      </c>
      <c r="D222" s="32"/>
      <c r="E222" s="173">
        <v>95</v>
      </c>
      <c r="F222" s="93" t="s">
        <v>2582</v>
      </c>
      <c r="G222" s="162" t="s">
        <v>7375</v>
      </c>
      <c r="H222" s="157">
        <v>10811955779</v>
      </c>
      <c r="I222" s="34"/>
    </row>
    <row r="223" spans="1:14" x14ac:dyDescent="0.2">
      <c r="A223" s="238" t="s">
        <v>7403</v>
      </c>
      <c r="B223" s="157">
        <v>11977</v>
      </c>
      <c r="C223" s="32">
        <v>87799</v>
      </c>
      <c r="D223" s="32"/>
      <c r="E223" s="173">
        <v>95</v>
      </c>
      <c r="F223" s="93" t="s">
        <v>2582</v>
      </c>
      <c r="G223" s="162" t="s">
        <v>7375</v>
      </c>
      <c r="H223" s="157">
        <v>10858071719</v>
      </c>
      <c r="I223" s="34"/>
    </row>
    <row r="224" spans="1:14" x14ac:dyDescent="0.2">
      <c r="A224" s="238" t="s">
        <v>1331</v>
      </c>
      <c r="B224" s="157">
        <v>923</v>
      </c>
      <c r="C224" s="32" t="s">
        <v>1332</v>
      </c>
      <c r="D224" s="32"/>
      <c r="E224" s="173">
        <v>87.08</v>
      </c>
      <c r="F224" s="34" t="s">
        <v>756</v>
      </c>
      <c r="G224" s="157" t="s">
        <v>7368</v>
      </c>
      <c r="H224" s="157">
        <v>421011299</v>
      </c>
      <c r="I224" s="34" t="s">
        <v>6382</v>
      </c>
    </row>
    <row r="225" spans="1:9" x14ac:dyDescent="0.2">
      <c r="A225" s="238" t="s">
        <v>2773</v>
      </c>
      <c r="B225" s="157">
        <v>11912</v>
      </c>
      <c r="C225" s="32">
        <v>86612</v>
      </c>
      <c r="D225" s="32"/>
      <c r="E225" s="173">
        <v>91.5</v>
      </c>
      <c r="F225" s="34" t="s">
        <v>756</v>
      </c>
      <c r="G225" s="173" t="s">
        <v>7368</v>
      </c>
      <c r="H225" s="157">
        <v>10562508825</v>
      </c>
      <c r="I225" s="34"/>
    </row>
    <row r="226" spans="1:9" x14ac:dyDescent="0.2">
      <c r="A226" s="238" t="s">
        <v>2967</v>
      </c>
      <c r="B226" s="157">
        <v>11339</v>
      </c>
      <c r="C226" s="32">
        <v>87449</v>
      </c>
      <c r="D226" s="32"/>
      <c r="E226" s="173">
        <v>117.15</v>
      </c>
      <c r="F226" s="34" t="s">
        <v>756</v>
      </c>
      <c r="G226" s="157" t="s">
        <v>7368</v>
      </c>
      <c r="H226" s="157">
        <v>8137682809</v>
      </c>
      <c r="I226" s="34"/>
    </row>
    <row r="227" spans="1:9" x14ac:dyDescent="0.2">
      <c r="A227" s="238" t="s">
        <v>2970</v>
      </c>
      <c r="B227" s="157">
        <v>11913</v>
      </c>
      <c r="C227" s="32">
        <v>87449</v>
      </c>
      <c r="D227" s="32"/>
      <c r="E227" s="173">
        <v>117.15</v>
      </c>
      <c r="F227" s="34" t="s">
        <v>756</v>
      </c>
      <c r="G227" s="157" t="s">
        <v>7368</v>
      </c>
      <c r="H227" s="157">
        <v>10568749367</v>
      </c>
      <c r="I227" s="34" t="s">
        <v>6449</v>
      </c>
    </row>
    <row r="228" spans="1:9" x14ac:dyDescent="0.2">
      <c r="A228" s="238" t="s">
        <v>2968</v>
      </c>
      <c r="B228" s="157">
        <v>11341</v>
      </c>
      <c r="C228" s="32">
        <v>87449</v>
      </c>
      <c r="D228" s="32"/>
      <c r="E228" s="173">
        <v>117.15</v>
      </c>
      <c r="F228" s="34" t="s">
        <v>756</v>
      </c>
      <c r="G228" s="157" t="s">
        <v>7368</v>
      </c>
      <c r="H228" s="157">
        <v>8137574835</v>
      </c>
      <c r="I228" s="34"/>
    </row>
    <row r="229" spans="1:9" x14ac:dyDescent="0.2">
      <c r="A229" s="238" t="s">
        <v>2966</v>
      </c>
      <c r="B229" s="157">
        <v>11338</v>
      </c>
      <c r="C229" s="32">
        <v>87449</v>
      </c>
      <c r="D229" s="32"/>
      <c r="E229" s="173">
        <v>117.15</v>
      </c>
      <c r="F229" s="34" t="s">
        <v>756</v>
      </c>
      <c r="G229" s="157" t="s">
        <v>7368</v>
      </c>
      <c r="H229" s="157">
        <v>8137547091</v>
      </c>
      <c r="I229" s="34"/>
    </row>
    <row r="230" spans="1:9" x14ac:dyDescent="0.2">
      <c r="A230" s="238" t="s">
        <v>2969</v>
      </c>
      <c r="B230" s="157">
        <v>11337</v>
      </c>
      <c r="C230" s="32">
        <v>87449</v>
      </c>
      <c r="D230" s="32"/>
      <c r="E230" s="173">
        <v>117.15</v>
      </c>
      <c r="F230" s="34" t="s">
        <v>756</v>
      </c>
      <c r="G230" s="173" t="s">
        <v>7368</v>
      </c>
      <c r="H230" s="157">
        <v>8137255819</v>
      </c>
      <c r="I230" s="34"/>
    </row>
    <row r="231" spans="1:9" x14ac:dyDescent="0.2">
      <c r="A231" s="238" t="s">
        <v>2173</v>
      </c>
      <c r="B231" s="157">
        <v>4707</v>
      </c>
      <c r="C231" s="32">
        <v>86612</v>
      </c>
      <c r="D231" s="32"/>
      <c r="E231" s="173">
        <v>15</v>
      </c>
      <c r="F231" s="34" t="s">
        <v>2582</v>
      </c>
      <c r="G231" s="173" t="s">
        <v>7374</v>
      </c>
      <c r="H231" s="157" t="s">
        <v>5469</v>
      </c>
      <c r="I231" s="34" t="s">
        <v>469</v>
      </c>
    </row>
    <row r="232" spans="1:9" x14ac:dyDescent="0.2">
      <c r="A232" s="238" t="s">
        <v>2205</v>
      </c>
      <c r="B232" s="157">
        <v>370</v>
      </c>
      <c r="C232" s="32" t="s">
        <v>2536</v>
      </c>
      <c r="D232" s="32"/>
      <c r="E232" s="173">
        <v>50</v>
      </c>
      <c r="F232" s="34" t="s">
        <v>2582</v>
      </c>
      <c r="G232" s="157" t="s">
        <v>2647</v>
      </c>
      <c r="H232" s="157">
        <v>1448729604</v>
      </c>
      <c r="I232" s="34" t="s">
        <v>1657</v>
      </c>
    </row>
    <row r="233" spans="1:9" x14ac:dyDescent="0.2">
      <c r="A233" s="238" t="s">
        <v>2206</v>
      </c>
      <c r="B233" s="157">
        <v>376</v>
      </c>
      <c r="C233" s="32" t="s">
        <v>2537</v>
      </c>
      <c r="D233" s="32"/>
      <c r="E233" s="173">
        <v>150</v>
      </c>
      <c r="F233" s="34" t="s">
        <v>2582</v>
      </c>
      <c r="G233" s="173" t="s">
        <v>2647</v>
      </c>
      <c r="H233" s="157">
        <v>454048522</v>
      </c>
      <c r="I233" s="34" t="s">
        <v>1658</v>
      </c>
    </row>
    <row r="234" spans="1:9" x14ac:dyDescent="0.2">
      <c r="A234" s="238" t="s">
        <v>1589</v>
      </c>
      <c r="B234" s="157">
        <v>3132</v>
      </c>
      <c r="C234" s="32">
        <v>87207</v>
      </c>
      <c r="D234" s="32" t="s">
        <v>4093</v>
      </c>
      <c r="E234" s="173">
        <v>20</v>
      </c>
      <c r="F234" s="34" t="s">
        <v>2582</v>
      </c>
      <c r="G234" s="157" t="s">
        <v>7372</v>
      </c>
      <c r="H234" s="157">
        <v>952859</v>
      </c>
      <c r="I234" s="34" t="s">
        <v>1589</v>
      </c>
    </row>
    <row r="235" spans="1:9" x14ac:dyDescent="0.2">
      <c r="A235" s="238" t="s">
        <v>778</v>
      </c>
      <c r="B235" s="157">
        <v>3007</v>
      </c>
      <c r="C235" s="32">
        <v>87040</v>
      </c>
      <c r="D235" s="32" t="s">
        <v>4009</v>
      </c>
      <c r="E235" s="173">
        <v>25</v>
      </c>
      <c r="F235" s="34" t="s">
        <v>2582</v>
      </c>
      <c r="G235" s="157" t="s">
        <v>7367</v>
      </c>
      <c r="H235" s="157">
        <v>689440</v>
      </c>
      <c r="I235" s="34" t="s">
        <v>37</v>
      </c>
    </row>
    <row r="236" spans="1:9" x14ac:dyDescent="0.2">
      <c r="A236" s="238" t="s">
        <v>2658</v>
      </c>
      <c r="B236" s="157">
        <v>10133</v>
      </c>
      <c r="C236" s="32" t="s">
        <v>4186</v>
      </c>
      <c r="D236" s="32" t="s">
        <v>4010</v>
      </c>
      <c r="E236" s="173">
        <v>30</v>
      </c>
      <c r="F236" s="34" t="s">
        <v>2582</v>
      </c>
      <c r="G236" s="157" t="s">
        <v>7367</v>
      </c>
      <c r="H236" s="157">
        <v>4258833089</v>
      </c>
      <c r="I236" s="34" t="s">
        <v>1599</v>
      </c>
    </row>
    <row r="237" spans="1:9" x14ac:dyDescent="0.2">
      <c r="A237" s="238" t="s">
        <v>7405</v>
      </c>
      <c r="B237" s="157" t="s">
        <v>7417</v>
      </c>
      <c r="C237" s="32" t="s">
        <v>7423</v>
      </c>
      <c r="D237" s="32"/>
      <c r="E237" s="173">
        <v>26</v>
      </c>
      <c r="F237" s="93" t="s">
        <v>2582</v>
      </c>
      <c r="G237" s="162" t="s">
        <v>7369</v>
      </c>
      <c r="H237" s="157" t="s">
        <v>7411</v>
      </c>
      <c r="I237" s="34"/>
    </row>
    <row r="238" spans="1:9" x14ac:dyDescent="0.2">
      <c r="A238" s="238" t="s">
        <v>7406</v>
      </c>
      <c r="B238" s="157" t="s">
        <v>7418</v>
      </c>
      <c r="C238" s="32" t="s">
        <v>7424</v>
      </c>
      <c r="D238" s="32"/>
      <c r="E238" s="173">
        <v>78</v>
      </c>
      <c r="F238" s="93" t="s">
        <v>2582</v>
      </c>
      <c r="G238" s="162" t="s">
        <v>7369</v>
      </c>
      <c r="H238" s="157" t="s">
        <v>7412</v>
      </c>
      <c r="I238" s="34"/>
    </row>
    <row r="239" spans="1:9" x14ac:dyDescent="0.2">
      <c r="A239" s="238" t="s">
        <v>7407</v>
      </c>
      <c r="B239" s="157" t="s">
        <v>7419</v>
      </c>
      <c r="C239" s="32" t="s">
        <v>7423</v>
      </c>
      <c r="D239" s="32"/>
      <c r="E239" s="173">
        <v>26</v>
      </c>
      <c r="F239" s="93" t="s">
        <v>2582</v>
      </c>
      <c r="G239" s="162" t="s">
        <v>7369</v>
      </c>
      <c r="H239" s="157" t="s">
        <v>7413</v>
      </c>
      <c r="I239" s="34"/>
    </row>
    <row r="240" spans="1:9" x14ac:dyDescent="0.2">
      <c r="A240" s="238" t="s">
        <v>7408</v>
      </c>
      <c r="B240" s="157" t="s">
        <v>7420</v>
      </c>
      <c r="C240" s="32" t="s">
        <v>7423</v>
      </c>
      <c r="D240" s="32"/>
      <c r="E240" s="173">
        <v>26</v>
      </c>
      <c r="F240" s="93" t="s">
        <v>2582</v>
      </c>
      <c r="G240" s="162" t="s">
        <v>7369</v>
      </c>
      <c r="H240" s="157" t="s">
        <v>7414</v>
      </c>
      <c r="I240" s="34"/>
    </row>
    <row r="241" spans="1:9" x14ac:dyDescent="0.2">
      <c r="A241" s="238" t="s">
        <v>7409</v>
      </c>
      <c r="B241" s="157" t="s">
        <v>7421</v>
      </c>
      <c r="C241" s="32" t="s">
        <v>7424</v>
      </c>
      <c r="D241" s="32"/>
      <c r="E241" s="173">
        <v>78</v>
      </c>
      <c r="F241" s="93" t="s">
        <v>2582</v>
      </c>
      <c r="G241" s="162" t="s">
        <v>7369</v>
      </c>
      <c r="H241" s="157" t="s">
        <v>7415</v>
      </c>
      <c r="I241" s="34"/>
    </row>
    <row r="242" spans="1:9" x14ac:dyDescent="0.2">
      <c r="A242" s="238" t="s">
        <v>7410</v>
      </c>
      <c r="B242" s="157" t="s">
        <v>7422</v>
      </c>
      <c r="C242" s="32" t="s">
        <v>7424</v>
      </c>
      <c r="D242" s="32"/>
      <c r="E242" s="173">
        <v>78</v>
      </c>
      <c r="F242" s="93" t="s">
        <v>2582</v>
      </c>
      <c r="G242" s="162" t="s">
        <v>7369</v>
      </c>
      <c r="H242" s="157" t="s">
        <v>7416</v>
      </c>
      <c r="I242" s="34"/>
    </row>
    <row r="243" spans="1:9" x14ac:dyDescent="0.2">
      <c r="A243" s="238" t="s">
        <v>7431</v>
      </c>
      <c r="B243" s="157" t="s">
        <v>1743</v>
      </c>
      <c r="C243" s="32" t="s">
        <v>2279</v>
      </c>
      <c r="D243" s="32"/>
      <c r="E243" s="173">
        <v>7</v>
      </c>
      <c r="F243" s="34" t="s">
        <v>2582</v>
      </c>
      <c r="G243" s="157" t="s">
        <v>7369</v>
      </c>
      <c r="H243" s="157" t="s">
        <v>5648</v>
      </c>
      <c r="I243" s="34" t="s">
        <v>1540</v>
      </c>
    </row>
    <row r="244" spans="1:9" x14ac:dyDescent="0.2">
      <c r="A244" s="238" t="s">
        <v>7430</v>
      </c>
      <c r="B244" s="157" t="s">
        <v>1744</v>
      </c>
      <c r="C244" s="32" t="s">
        <v>2279</v>
      </c>
      <c r="D244" s="32"/>
      <c r="E244" s="173">
        <v>7</v>
      </c>
      <c r="F244" s="34" t="s">
        <v>2582</v>
      </c>
      <c r="G244" s="157" t="s">
        <v>7369</v>
      </c>
      <c r="H244" s="157" t="s">
        <v>5649</v>
      </c>
      <c r="I244" s="34" t="s">
        <v>1541</v>
      </c>
    </row>
    <row r="245" spans="1:9" x14ac:dyDescent="0.2">
      <c r="A245" s="238" t="s">
        <v>7432</v>
      </c>
      <c r="B245" s="157" t="s">
        <v>1745</v>
      </c>
      <c r="C245" s="32" t="s">
        <v>2279</v>
      </c>
      <c r="D245" s="32"/>
      <c r="E245" s="173">
        <v>7</v>
      </c>
      <c r="F245" s="34" t="s">
        <v>2582</v>
      </c>
      <c r="G245" s="157" t="s">
        <v>7369</v>
      </c>
      <c r="H245" s="157" t="s">
        <v>5650</v>
      </c>
      <c r="I245" s="34" t="s">
        <v>115</v>
      </c>
    </row>
    <row r="246" spans="1:9" x14ac:dyDescent="0.2">
      <c r="A246" s="238" t="s">
        <v>215</v>
      </c>
      <c r="B246" s="157">
        <v>163</v>
      </c>
      <c r="C246" s="32" t="s">
        <v>2442</v>
      </c>
      <c r="D246" s="32" t="s">
        <v>4023</v>
      </c>
      <c r="E246" s="173">
        <v>10</v>
      </c>
      <c r="F246" s="34" t="s">
        <v>2582</v>
      </c>
      <c r="G246" s="173" t="s">
        <v>7372</v>
      </c>
      <c r="H246" s="157">
        <v>693437</v>
      </c>
      <c r="I246" s="34" t="s">
        <v>471</v>
      </c>
    </row>
    <row r="247" spans="1:9" x14ac:dyDescent="0.2">
      <c r="A247" s="238" t="s">
        <v>3087</v>
      </c>
      <c r="B247" s="157">
        <v>3010</v>
      </c>
      <c r="C247" s="32" t="s">
        <v>2470</v>
      </c>
      <c r="D247" s="32"/>
      <c r="E247" s="173">
        <v>25</v>
      </c>
      <c r="F247" s="34" t="s">
        <v>2582</v>
      </c>
      <c r="G247" s="157" t="s">
        <v>7367</v>
      </c>
      <c r="H247" s="157">
        <v>692451</v>
      </c>
      <c r="I247" s="34" t="s">
        <v>1600</v>
      </c>
    </row>
    <row r="248" spans="1:9" x14ac:dyDescent="0.2">
      <c r="A248" s="238" t="s">
        <v>2131</v>
      </c>
      <c r="B248" s="157">
        <v>312</v>
      </c>
      <c r="C248" s="32" t="s">
        <v>2470</v>
      </c>
      <c r="D248" s="32"/>
      <c r="E248" s="173">
        <v>25</v>
      </c>
      <c r="F248" s="34" t="s">
        <v>2582</v>
      </c>
      <c r="G248" s="157" t="s">
        <v>7367</v>
      </c>
      <c r="H248" s="157">
        <v>692458</v>
      </c>
      <c r="I248" s="34" t="s">
        <v>216</v>
      </c>
    </row>
    <row r="249" spans="1:9" x14ac:dyDescent="0.2">
      <c r="A249" s="238" t="s">
        <v>1194</v>
      </c>
      <c r="B249" s="157">
        <v>10701</v>
      </c>
      <c r="C249" s="32" t="s">
        <v>1195</v>
      </c>
      <c r="D249" s="32"/>
      <c r="E249" s="173">
        <v>58</v>
      </c>
      <c r="F249" s="34" t="s">
        <v>756</v>
      </c>
      <c r="G249" s="157" t="s">
        <v>7368</v>
      </c>
      <c r="H249" s="157">
        <v>7158706547</v>
      </c>
      <c r="I249" s="34" t="s">
        <v>6331</v>
      </c>
    </row>
    <row r="250" spans="1:9" x14ac:dyDescent="0.2">
      <c r="A250" s="238" t="s">
        <v>217</v>
      </c>
      <c r="B250" s="157">
        <v>3145</v>
      </c>
      <c r="C250" s="32" t="s">
        <v>2474</v>
      </c>
      <c r="D250" s="32"/>
      <c r="E250" s="173">
        <v>105</v>
      </c>
      <c r="F250" s="34" t="s">
        <v>2582</v>
      </c>
      <c r="G250" s="157" t="s">
        <v>7375</v>
      </c>
      <c r="H250" s="157">
        <v>586082754</v>
      </c>
      <c r="I250" s="34" t="s">
        <v>472</v>
      </c>
    </row>
    <row r="251" spans="1:9" x14ac:dyDescent="0.2">
      <c r="A251" s="238" t="s">
        <v>2767</v>
      </c>
      <c r="B251" s="157">
        <v>10416</v>
      </c>
      <c r="C251" s="32" t="s">
        <v>1071</v>
      </c>
      <c r="D251" s="32"/>
      <c r="E251" s="173">
        <v>55</v>
      </c>
      <c r="F251" s="34" t="s">
        <v>756</v>
      </c>
      <c r="G251" s="173" t="s">
        <v>7368</v>
      </c>
      <c r="H251" s="157" t="s">
        <v>5453</v>
      </c>
      <c r="I251" s="34" t="s">
        <v>6170</v>
      </c>
    </row>
    <row r="252" spans="1:9" x14ac:dyDescent="0.2">
      <c r="A252" s="238" t="s">
        <v>1621</v>
      </c>
      <c r="B252" s="157">
        <v>963</v>
      </c>
      <c r="C252" s="32">
        <v>81210</v>
      </c>
      <c r="D252" s="32"/>
      <c r="E252" s="173">
        <v>240</v>
      </c>
      <c r="F252" s="34" t="s">
        <v>2582</v>
      </c>
      <c r="G252" s="157" t="s">
        <v>7375</v>
      </c>
      <c r="H252" s="157">
        <v>1139145602</v>
      </c>
      <c r="I252" s="34" t="s">
        <v>1621</v>
      </c>
    </row>
    <row r="253" spans="1:9" x14ac:dyDescent="0.2">
      <c r="A253" s="238" t="s">
        <v>1114</v>
      </c>
      <c r="B253" s="157" t="s">
        <v>1115</v>
      </c>
      <c r="C253" s="32" t="s">
        <v>1116</v>
      </c>
      <c r="D253" s="32"/>
      <c r="E253" s="173">
        <v>34</v>
      </c>
      <c r="F253" s="34" t="s">
        <v>756</v>
      </c>
      <c r="G253" s="157" t="s">
        <v>7368</v>
      </c>
      <c r="H253" s="157" t="s">
        <v>5739</v>
      </c>
      <c r="I253" s="34" t="s">
        <v>6233</v>
      </c>
    </row>
    <row r="254" spans="1:9" x14ac:dyDescent="0.2">
      <c r="A254" s="238" t="s">
        <v>3860</v>
      </c>
      <c r="B254" s="157">
        <v>11001</v>
      </c>
      <c r="C254" s="32" t="s">
        <v>2474</v>
      </c>
      <c r="D254" s="32"/>
      <c r="E254" s="173">
        <v>493.29</v>
      </c>
      <c r="F254" s="34" t="s">
        <v>756</v>
      </c>
      <c r="G254" s="157" t="s">
        <v>7368</v>
      </c>
      <c r="H254" s="157">
        <v>7696307067</v>
      </c>
      <c r="I254" s="34" t="s">
        <v>7309</v>
      </c>
    </row>
    <row r="255" spans="1:9" x14ac:dyDescent="0.2">
      <c r="A255" s="238" t="s">
        <v>3862</v>
      </c>
      <c r="B255" s="157">
        <v>11003</v>
      </c>
      <c r="C255" s="32" t="s">
        <v>4688</v>
      </c>
      <c r="D255" s="32"/>
      <c r="E255" s="173">
        <v>343.13</v>
      </c>
      <c r="F255" s="34" t="s">
        <v>756</v>
      </c>
      <c r="G255" s="157" t="s">
        <v>7368</v>
      </c>
      <c r="H255" s="157">
        <v>7696308831</v>
      </c>
      <c r="I255" s="34" t="s">
        <v>7311</v>
      </c>
    </row>
    <row r="256" spans="1:9" x14ac:dyDescent="0.2">
      <c r="A256" s="238" t="s">
        <v>3861</v>
      </c>
      <c r="B256" s="157">
        <v>11002</v>
      </c>
      <c r="C256" s="32" t="s">
        <v>4687</v>
      </c>
      <c r="D256" s="32"/>
      <c r="E256" s="173">
        <v>235.76</v>
      </c>
      <c r="F256" s="34" t="s">
        <v>756</v>
      </c>
      <c r="G256" s="157" t="s">
        <v>7368</v>
      </c>
      <c r="H256" s="157">
        <v>7696266935</v>
      </c>
      <c r="I256" s="34" t="s">
        <v>7310</v>
      </c>
    </row>
    <row r="257" spans="1:9" x14ac:dyDescent="0.2">
      <c r="A257" s="238" t="s">
        <v>3781</v>
      </c>
      <c r="B257" s="157" t="s">
        <v>5303</v>
      </c>
      <c r="C257" s="32" t="s">
        <v>4341</v>
      </c>
      <c r="D257" s="32"/>
      <c r="E257" s="173">
        <v>245</v>
      </c>
      <c r="F257" s="34" t="s">
        <v>756</v>
      </c>
      <c r="G257" s="157" t="s">
        <v>7368</v>
      </c>
      <c r="H257" s="157" t="s">
        <v>5999</v>
      </c>
      <c r="I257" s="34" t="s">
        <v>7237</v>
      </c>
    </row>
    <row r="258" spans="1:9" x14ac:dyDescent="0.2">
      <c r="A258" s="238" t="s">
        <v>2132</v>
      </c>
      <c r="B258" s="157">
        <v>964</v>
      </c>
      <c r="C258" s="32" t="s">
        <v>2457</v>
      </c>
      <c r="D258" s="32"/>
      <c r="E258" s="173">
        <v>50</v>
      </c>
      <c r="F258" s="34" t="s">
        <v>2582</v>
      </c>
      <c r="G258" s="157" t="s">
        <v>7367</v>
      </c>
      <c r="H258" s="157">
        <v>692184</v>
      </c>
      <c r="I258" s="34" t="s">
        <v>1601</v>
      </c>
    </row>
    <row r="259" spans="1:9" x14ac:dyDescent="0.2">
      <c r="A259" s="238" t="s">
        <v>3380</v>
      </c>
      <c r="B259" s="157" t="s">
        <v>1832</v>
      </c>
      <c r="C259" s="32" t="s">
        <v>2442</v>
      </c>
      <c r="D259" s="32"/>
      <c r="E259" s="173">
        <v>30</v>
      </c>
      <c r="F259" s="34" t="s">
        <v>2582</v>
      </c>
      <c r="G259" s="157" t="s">
        <v>7372</v>
      </c>
      <c r="H259" s="157">
        <v>4912662777</v>
      </c>
      <c r="I259" s="34" t="s">
        <v>1590</v>
      </c>
    </row>
    <row r="260" spans="1:9" x14ac:dyDescent="0.2">
      <c r="A260" s="238" t="s">
        <v>2907</v>
      </c>
      <c r="B260" s="157">
        <v>10465</v>
      </c>
      <c r="C260" s="32" t="s">
        <v>4257</v>
      </c>
      <c r="D260" s="32"/>
      <c r="E260" s="173">
        <v>36.51</v>
      </c>
      <c r="F260" s="34" t="s">
        <v>756</v>
      </c>
      <c r="G260" s="157" t="s">
        <v>7368</v>
      </c>
      <c r="H260" s="157">
        <v>381928346</v>
      </c>
      <c r="I260" s="34" t="s">
        <v>6281</v>
      </c>
    </row>
    <row r="261" spans="1:9" x14ac:dyDescent="0.2">
      <c r="A261" s="238" t="s">
        <v>3763</v>
      </c>
      <c r="B261" s="157" t="s">
        <v>5294</v>
      </c>
      <c r="C261" s="32" t="s">
        <v>4628</v>
      </c>
      <c r="D261" s="32"/>
      <c r="E261" s="173">
        <v>83.44</v>
      </c>
      <c r="F261" s="34" t="s">
        <v>756</v>
      </c>
      <c r="G261" s="157" t="s">
        <v>7368</v>
      </c>
      <c r="H261" s="157" t="s">
        <v>5991</v>
      </c>
      <c r="I261" s="34" t="s">
        <v>7228</v>
      </c>
    </row>
    <row r="262" spans="1:9" x14ac:dyDescent="0.2">
      <c r="A262" s="245" t="s">
        <v>3764</v>
      </c>
      <c r="B262" s="157" t="s">
        <v>2587</v>
      </c>
      <c r="C262" s="32">
        <v>86622</v>
      </c>
      <c r="D262" s="32"/>
      <c r="E262" s="173">
        <v>50.68</v>
      </c>
      <c r="F262" s="34" t="s">
        <v>756</v>
      </c>
      <c r="G262" s="157" t="s">
        <v>7368</v>
      </c>
      <c r="H262" s="157"/>
      <c r="I262" s="34"/>
    </row>
    <row r="263" spans="1:9" x14ac:dyDescent="0.2">
      <c r="A263" s="238" t="s">
        <v>2957</v>
      </c>
      <c r="B263" s="157">
        <v>10149</v>
      </c>
      <c r="C263" s="32" t="s">
        <v>4271</v>
      </c>
      <c r="D263" s="32"/>
      <c r="E263" s="173">
        <v>79.53</v>
      </c>
      <c r="F263" s="34" t="s">
        <v>756</v>
      </c>
      <c r="G263" s="157" t="s">
        <v>7368</v>
      </c>
      <c r="H263" s="157">
        <v>4353027377</v>
      </c>
      <c r="I263" s="34" t="s">
        <v>6442</v>
      </c>
    </row>
    <row r="264" spans="1:9" x14ac:dyDescent="0.2">
      <c r="A264" s="238" t="s">
        <v>2020</v>
      </c>
      <c r="B264" s="157">
        <v>936</v>
      </c>
      <c r="C264" s="32">
        <v>80307</v>
      </c>
      <c r="D264" s="32"/>
      <c r="E264" s="173">
        <v>25</v>
      </c>
      <c r="F264" s="34" t="s">
        <v>2582</v>
      </c>
      <c r="G264" s="173" t="s">
        <v>7369</v>
      </c>
      <c r="H264" s="157">
        <v>2059143279</v>
      </c>
      <c r="I264" s="34" t="s">
        <v>6241</v>
      </c>
    </row>
    <row r="265" spans="1:9" x14ac:dyDescent="0.2">
      <c r="A265" s="238" t="s">
        <v>3026</v>
      </c>
      <c r="B265" s="157">
        <v>10160</v>
      </c>
      <c r="C265" s="32">
        <v>80348</v>
      </c>
      <c r="D265" s="32"/>
      <c r="E265" s="173">
        <v>58.37</v>
      </c>
      <c r="F265" s="34" t="s">
        <v>756</v>
      </c>
      <c r="G265" s="157" t="s">
        <v>7368</v>
      </c>
      <c r="H265" s="157">
        <v>3168166351</v>
      </c>
      <c r="I265" s="34" t="s">
        <v>6541</v>
      </c>
    </row>
    <row r="266" spans="1:9" x14ac:dyDescent="0.2">
      <c r="A266" s="238" t="s">
        <v>3361</v>
      </c>
      <c r="B266" s="157" t="s">
        <v>4987</v>
      </c>
      <c r="C266" s="32" t="s">
        <v>1183</v>
      </c>
      <c r="D266" s="32" t="s">
        <v>4136</v>
      </c>
      <c r="E266" s="173">
        <v>320</v>
      </c>
      <c r="F266" s="34" t="s">
        <v>756</v>
      </c>
      <c r="G266" s="157" t="s">
        <v>7368</v>
      </c>
      <c r="H266" s="157">
        <v>794965</v>
      </c>
      <c r="I266" s="34" t="s">
        <v>6847</v>
      </c>
    </row>
    <row r="267" spans="1:9" x14ac:dyDescent="0.2">
      <c r="A267" s="238" t="s">
        <v>967</v>
      </c>
      <c r="B267" s="157">
        <v>10384</v>
      </c>
      <c r="C267" s="32" t="s">
        <v>4297</v>
      </c>
      <c r="D267" s="32"/>
      <c r="E267" s="173">
        <v>70</v>
      </c>
      <c r="F267" s="34" t="s">
        <v>756</v>
      </c>
      <c r="G267" s="157" t="s">
        <v>7368</v>
      </c>
      <c r="H267" s="157">
        <v>6338647401</v>
      </c>
      <c r="I267" s="34" t="s">
        <v>6557</v>
      </c>
    </row>
    <row r="268" spans="1:9" x14ac:dyDescent="0.2">
      <c r="A268" s="245" t="s">
        <v>3036</v>
      </c>
      <c r="B268" s="157" t="s">
        <v>2587</v>
      </c>
      <c r="C268" s="32">
        <v>86638</v>
      </c>
      <c r="D268" s="32"/>
      <c r="E268" s="173">
        <v>30.69</v>
      </c>
      <c r="F268" s="34" t="s">
        <v>2582</v>
      </c>
      <c r="G268" s="157"/>
      <c r="H268" s="157">
        <v>6356470545</v>
      </c>
      <c r="I268" s="34"/>
    </row>
    <row r="269" spans="1:9" x14ac:dyDescent="0.2">
      <c r="A269" s="238" t="s">
        <v>3457</v>
      </c>
      <c r="B269" s="157"/>
      <c r="C269" s="32" t="s">
        <v>4471</v>
      </c>
      <c r="D269" s="32" t="s">
        <v>4148</v>
      </c>
      <c r="E269" s="173">
        <v>95</v>
      </c>
      <c r="F269" s="34" t="s">
        <v>756</v>
      </c>
      <c r="G269" s="157" t="s">
        <v>7368</v>
      </c>
      <c r="H269" s="157" t="s">
        <v>5801</v>
      </c>
      <c r="I269" s="34" t="s">
        <v>6941</v>
      </c>
    </row>
    <row r="270" spans="1:9" x14ac:dyDescent="0.2">
      <c r="A270" s="238" t="s">
        <v>2158</v>
      </c>
      <c r="B270" s="157">
        <v>10321</v>
      </c>
      <c r="C270" s="32" t="s">
        <v>4249</v>
      </c>
      <c r="D270" s="32" t="s">
        <v>4074</v>
      </c>
      <c r="E270" s="173" t="s">
        <v>7397</v>
      </c>
      <c r="F270" s="34" t="s">
        <v>2582</v>
      </c>
      <c r="G270" s="173" t="s">
        <v>7375</v>
      </c>
      <c r="H270" s="157">
        <v>5853787241</v>
      </c>
      <c r="I270" s="34" t="s">
        <v>1622</v>
      </c>
    </row>
    <row r="271" spans="1:9" x14ac:dyDescent="0.2">
      <c r="A271" s="238" t="s">
        <v>2888</v>
      </c>
      <c r="B271" s="157" t="s">
        <v>2587</v>
      </c>
      <c r="C271" s="32" t="s">
        <v>4250</v>
      </c>
      <c r="D271" s="32" t="s">
        <v>4074</v>
      </c>
      <c r="E271" s="173">
        <v>25</v>
      </c>
      <c r="F271" s="34" t="s">
        <v>2582</v>
      </c>
      <c r="G271" s="157" t="s">
        <v>7375</v>
      </c>
      <c r="H271" s="157">
        <v>6050284561</v>
      </c>
      <c r="I271" s="34"/>
    </row>
    <row r="272" spans="1:9" x14ac:dyDescent="0.2">
      <c r="A272" s="238" t="s">
        <v>2890</v>
      </c>
      <c r="B272" s="157">
        <v>11677</v>
      </c>
      <c r="C272" s="32" t="s">
        <v>4251</v>
      </c>
      <c r="D272" s="32" t="s">
        <v>4075</v>
      </c>
      <c r="E272" s="173">
        <v>65</v>
      </c>
      <c r="F272" s="34" t="s">
        <v>2582</v>
      </c>
      <c r="G272" s="173" t="s">
        <v>7375</v>
      </c>
      <c r="H272" s="157">
        <v>9350031657</v>
      </c>
      <c r="I272" s="34"/>
    </row>
    <row r="273" spans="1:9" x14ac:dyDescent="0.2">
      <c r="A273" s="238" t="s">
        <v>3347</v>
      </c>
      <c r="B273" s="157" t="s">
        <v>4975</v>
      </c>
      <c r="C273" s="32" t="s">
        <v>1119</v>
      </c>
      <c r="D273" s="32"/>
      <c r="E273" s="173">
        <v>149</v>
      </c>
      <c r="F273" s="34" t="s">
        <v>756</v>
      </c>
      <c r="G273" s="157" t="s">
        <v>7368</v>
      </c>
      <c r="H273" s="157">
        <v>7689299419</v>
      </c>
      <c r="I273" s="34" t="s">
        <v>6834</v>
      </c>
    </row>
    <row r="274" spans="1:9" x14ac:dyDescent="0.2">
      <c r="A274" s="238" t="s">
        <v>1118</v>
      </c>
      <c r="B274" s="157">
        <v>10498</v>
      </c>
      <c r="C274" s="32" t="s">
        <v>1035</v>
      </c>
      <c r="D274" s="32"/>
      <c r="E274" s="173">
        <v>37.14</v>
      </c>
      <c r="F274" s="34" t="s">
        <v>756</v>
      </c>
      <c r="G274" s="173" t="s">
        <v>7368</v>
      </c>
      <c r="H274" s="157">
        <v>708288</v>
      </c>
      <c r="I274" s="34" t="s">
        <v>6364</v>
      </c>
    </row>
    <row r="275" spans="1:9" x14ac:dyDescent="0.2">
      <c r="A275" s="238" t="s">
        <v>2931</v>
      </c>
      <c r="B275" s="157">
        <v>10499</v>
      </c>
      <c r="C275" s="32" t="s">
        <v>1119</v>
      </c>
      <c r="D275" s="32"/>
      <c r="E275" s="173">
        <v>49</v>
      </c>
      <c r="F275" s="34" t="s">
        <v>756</v>
      </c>
      <c r="G275" s="157" t="s">
        <v>7368</v>
      </c>
      <c r="H275" s="157">
        <v>708285</v>
      </c>
      <c r="I275" s="34" t="s">
        <v>6354</v>
      </c>
    </row>
    <row r="276" spans="1:9" x14ac:dyDescent="0.2">
      <c r="A276" s="238" t="s">
        <v>218</v>
      </c>
      <c r="B276" s="157">
        <v>939</v>
      </c>
      <c r="C276" s="32" t="s">
        <v>1333</v>
      </c>
      <c r="D276" s="32"/>
      <c r="E276" s="173">
        <v>42.09</v>
      </c>
      <c r="F276" s="34" t="s">
        <v>756</v>
      </c>
      <c r="G276" s="173" t="s">
        <v>7368</v>
      </c>
      <c r="H276" s="157">
        <v>768448</v>
      </c>
      <c r="I276" s="34" t="s">
        <v>6316</v>
      </c>
    </row>
    <row r="277" spans="1:9" x14ac:dyDescent="0.2">
      <c r="A277" s="238" t="s">
        <v>219</v>
      </c>
      <c r="B277" s="157">
        <v>6451</v>
      </c>
      <c r="C277" s="32">
        <v>86160</v>
      </c>
      <c r="D277" s="32"/>
      <c r="E277" s="173">
        <v>20</v>
      </c>
      <c r="F277" s="34" t="s">
        <v>2582</v>
      </c>
      <c r="G277" s="173" t="s">
        <v>7371</v>
      </c>
      <c r="H277" s="157">
        <v>685504</v>
      </c>
      <c r="I277" s="34" t="s">
        <v>474</v>
      </c>
    </row>
    <row r="278" spans="1:9" x14ac:dyDescent="0.2">
      <c r="A278" s="238" t="s">
        <v>3348</v>
      </c>
      <c r="B278" s="157" t="s">
        <v>4976</v>
      </c>
      <c r="C278" s="32" t="s">
        <v>1119</v>
      </c>
      <c r="D278" s="32"/>
      <c r="E278" s="173">
        <v>125</v>
      </c>
      <c r="F278" s="34" t="s">
        <v>756</v>
      </c>
      <c r="G278" s="157" t="s">
        <v>7368</v>
      </c>
      <c r="H278" s="157">
        <v>7689379385</v>
      </c>
      <c r="I278" s="34" t="s">
        <v>6835</v>
      </c>
    </row>
    <row r="279" spans="1:9" x14ac:dyDescent="0.2">
      <c r="A279" s="238" t="s">
        <v>3533</v>
      </c>
      <c r="B279" s="157" t="s">
        <v>5142</v>
      </c>
      <c r="C279" s="32" t="s">
        <v>1035</v>
      </c>
      <c r="D279" s="32"/>
      <c r="E279" s="173">
        <v>341.16</v>
      </c>
      <c r="F279" s="34" t="s">
        <v>756</v>
      </c>
      <c r="G279" s="157" t="s">
        <v>7368</v>
      </c>
      <c r="H279" s="157" t="s">
        <v>5805</v>
      </c>
      <c r="I279" s="34" t="s">
        <v>7021</v>
      </c>
    </row>
    <row r="280" spans="1:9" x14ac:dyDescent="0.2">
      <c r="A280" s="238" t="s">
        <v>220</v>
      </c>
      <c r="B280" s="157">
        <v>6952</v>
      </c>
      <c r="C280" s="32">
        <v>86160</v>
      </c>
      <c r="D280" s="32"/>
      <c r="E280" s="173">
        <v>20</v>
      </c>
      <c r="F280" s="34" t="s">
        <v>2582</v>
      </c>
      <c r="G280" s="157" t="s">
        <v>7371</v>
      </c>
      <c r="H280" s="157">
        <v>685510</v>
      </c>
      <c r="I280" s="34" t="s">
        <v>475</v>
      </c>
    </row>
    <row r="281" spans="1:9" x14ac:dyDescent="0.2">
      <c r="A281" s="238" t="s">
        <v>3534</v>
      </c>
      <c r="B281" s="157" t="s">
        <v>5143</v>
      </c>
      <c r="C281" s="32" t="s">
        <v>1035</v>
      </c>
      <c r="D281" s="32"/>
      <c r="E281" s="173">
        <v>376.66</v>
      </c>
      <c r="F281" s="34" t="s">
        <v>756</v>
      </c>
      <c r="G281" s="157" t="s">
        <v>7368</v>
      </c>
      <c r="H281" s="157" t="s">
        <v>5806</v>
      </c>
      <c r="I281" s="34" t="s">
        <v>7022</v>
      </c>
    </row>
    <row r="282" spans="1:9" x14ac:dyDescent="0.2">
      <c r="A282" s="238" t="s">
        <v>1370</v>
      </c>
      <c r="B282" s="157">
        <v>10998</v>
      </c>
      <c r="C282" s="32" t="s">
        <v>1035</v>
      </c>
      <c r="D282" s="32"/>
      <c r="E282" s="173">
        <v>197</v>
      </c>
      <c r="F282" s="34" t="s">
        <v>756</v>
      </c>
      <c r="G282" s="157" t="s">
        <v>7368</v>
      </c>
      <c r="H282" s="157">
        <v>7689438181</v>
      </c>
      <c r="I282" s="34" t="s">
        <v>6283</v>
      </c>
    </row>
    <row r="283" spans="1:9" x14ac:dyDescent="0.2">
      <c r="A283" s="238" t="s">
        <v>3776</v>
      </c>
      <c r="B283" s="157" t="s">
        <v>5298</v>
      </c>
      <c r="C283" s="32" t="s">
        <v>1119</v>
      </c>
      <c r="D283" s="32"/>
      <c r="E283" s="173">
        <v>125</v>
      </c>
      <c r="F283" s="34" t="s">
        <v>756</v>
      </c>
      <c r="G283" s="157" t="s">
        <v>7368</v>
      </c>
      <c r="H283" s="157" t="s">
        <v>5995</v>
      </c>
      <c r="I283" s="34" t="s">
        <v>7233</v>
      </c>
    </row>
    <row r="284" spans="1:9" x14ac:dyDescent="0.2">
      <c r="A284" s="238" t="s">
        <v>3777</v>
      </c>
      <c r="B284" s="157" t="s">
        <v>5299</v>
      </c>
      <c r="C284" s="32" t="s">
        <v>1119</v>
      </c>
      <c r="D284" s="32"/>
      <c r="E284" s="173">
        <v>125</v>
      </c>
      <c r="F284" s="34" t="s">
        <v>756</v>
      </c>
      <c r="G284" s="157" t="s">
        <v>7368</v>
      </c>
      <c r="H284" s="157" t="s">
        <v>5996</v>
      </c>
      <c r="I284" s="34" t="s">
        <v>7234</v>
      </c>
    </row>
    <row r="285" spans="1:9" x14ac:dyDescent="0.2">
      <c r="A285" s="238" t="s">
        <v>2715</v>
      </c>
      <c r="B285" s="157">
        <v>10505</v>
      </c>
      <c r="C285" s="32" t="s">
        <v>4213</v>
      </c>
      <c r="D285" s="32"/>
      <c r="E285" s="173">
        <v>38.67</v>
      </c>
      <c r="F285" s="34" t="s">
        <v>756</v>
      </c>
      <c r="G285" s="173" t="s">
        <v>7368</v>
      </c>
      <c r="H285" s="157">
        <v>6694929491</v>
      </c>
      <c r="I285" s="34" t="s">
        <v>6159</v>
      </c>
    </row>
    <row r="286" spans="1:9" x14ac:dyDescent="0.2">
      <c r="A286" s="238" t="s">
        <v>2714</v>
      </c>
      <c r="B286" s="157">
        <v>11152</v>
      </c>
      <c r="C286" s="32" t="s">
        <v>4213</v>
      </c>
      <c r="D286" s="32"/>
      <c r="E286" s="173">
        <v>38.67</v>
      </c>
      <c r="F286" s="34" t="s">
        <v>756</v>
      </c>
      <c r="G286" s="157" t="s">
        <v>7368</v>
      </c>
      <c r="H286" s="157">
        <v>6130524215</v>
      </c>
      <c r="I286" s="34" t="s">
        <v>6157</v>
      </c>
    </row>
    <row r="287" spans="1:9" x14ac:dyDescent="0.2">
      <c r="A287" s="238" t="s">
        <v>221</v>
      </c>
      <c r="B287" s="157">
        <v>6708</v>
      </c>
      <c r="C287" s="32" t="s">
        <v>2281</v>
      </c>
      <c r="D287" s="32"/>
      <c r="E287" s="173">
        <v>35</v>
      </c>
      <c r="F287" s="34" t="s">
        <v>2582</v>
      </c>
      <c r="G287" s="157" t="s">
        <v>7369</v>
      </c>
      <c r="H287" s="157" t="s">
        <v>5761</v>
      </c>
      <c r="I287" s="34" t="s">
        <v>480</v>
      </c>
    </row>
    <row r="288" spans="1:9" x14ac:dyDescent="0.2">
      <c r="A288" s="238" t="s">
        <v>1098</v>
      </c>
      <c r="B288" s="157">
        <v>10468</v>
      </c>
      <c r="C288" s="32" t="s">
        <v>1099</v>
      </c>
      <c r="D288" s="32"/>
      <c r="E288" s="173">
        <v>45</v>
      </c>
      <c r="F288" s="34" t="s">
        <v>756</v>
      </c>
      <c r="G288" s="173" t="s">
        <v>7368</v>
      </c>
      <c r="H288" s="157">
        <v>708294</v>
      </c>
      <c r="I288" s="34" t="s">
        <v>6334</v>
      </c>
    </row>
    <row r="289" spans="1:9" x14ac:dyDescent="0.2">
      <c r="A289" s="238" t="s">
        <v>2021</v>
      </c>
      <c r="B289" s="157">
        <v>6155</v>
      </c>
      <c r="C289" s="32" t="s">
        <v>2282</v>
      </c>
      <c r="D289" s="32"/>
      <c r="E289" s="173">
        <v>20</v>
      </c>
      <c r="F289" s="34" t="s">
        <v>2582</v>
      </c>
      <c r="G289" s="173" t="s">
        <v>7369</v>
      </c>
      <c r="H289" s="157">
        <v>823724</v>
      </c>
      <c r="I289" s="34" t="s">
        <v>481</v>
      </c>
    </row>
    <row r="290" spans="1:9" x14ac:dyDescent="0.2">
      <c r="A290" s="238" t="s">
        <v>38</v>
      </c>
      <c r="B290" s="157" t="s">
        <v>1747</v>
      </c>
      <c r="C290" s="32" t="s">
        <v>2283</v>
      </c>
      <c r="D290" s="32"/>
      <c r="E290" s="173">
        <v>7</v>
      </c>
      <c r="F290" s="34" t="s">
        <v>2582</v>
      </c>
      <c r="G290" s="173" t="s">
        <v>7369</v>
      </c>
      <c r="H290" s="157" t="s">
        <v>5657</v>
      </c>
      <c r="I290" s="34" t="s">
        <v>116</v>
      </c>
    </row>
    <row r="291" spans="1:9" x14ac:dyDescent="0.2">
      <c r="A291" s="238" t="s">
        <v>943</v>
      </c>
      <c r="B291" s="157">
        <v>6103</v>
      </c>
      <c r="C291" s="32" t="s">
        <v>2284</v>
      </c>
      <c r="D291" s="32"/>
      <c r="E291" s="173">
        <v>15</v>
      </c>
      <c r="F291" s="34" t="s">
        <v>2582</v>
      </c>
      <c r="G291" s="173" t="s">
        <v>7369</v>
      </c>
      <c r="H291" s="157">
        <v>901874</v>
      </c>
      <c r="I291" s="34" t="s">
        <v>943</v>
      </c>
    </row>
    <row r="292" spans="1:9" x14ac:dyDescent="0.2">
      <c r="A292" s="238" t="s">
        <v>2022</v>
      </c>
      <c r="B292" s="157">
        <v>6683</v>
      </c>
      <c r="C292" s="32" t="s">
        <v>2285</v>
      </c>
      <c r="D292" s="32"/>
      <c r="E292" s="173">
        <v>10</v>
      </c>
      <c r="F292" s="34" t="s">
        <v>2582</v>
      </c>
      <c r="G292" s="173" t="s">
        <v>7369</v>
      </c>
      <c r="H292" s="157">
        <v>685525</v>
      </c>
      <c r="I292" s="34" t="s">
        <v>482</v>
      </c>
    </row>
    <row r="293" spans="1:9" x14ac:dyDescent="0.2">
      <c r="A293" s="238" t="s">
        <v>946</v>
      </c>
      <c r="B293" s="157">
        <v>11855</v>
      </c>
      <c r="C293" s="32">
        <v>83993</v>
      </c>
      <c r="D293" s="32"/>
      <c r="E293" s="173">
        <v>50</v>
      </c>
      <c r="F293" s="34" t="s">
        <v>2582</v>
      </c>
      <c r="G293" s="157" t="s">
        <v>7374</v>
      </c>
      <c r="H293" s="157">
        <v>10328255701</v>
      </c>
      <c r="I293" s="34"/>
    </row>
    <row r="294" spans="1:9" x14ac:dyDescent="0.2">
      <c r="A294" s="238" t="s">
        <v>1025</v>
      </c>
      <c r="B294" s="157">
        <v>10009</v>
      </c>
      <c r="C294" s="32" t="s">
        <v>1026</v>
      </c>
      <c r="D294" s="32"/>
      <c r="E294" s="173">
        <v>225</v>
      </c>
      <c r="F294" s="34" t="s">
        <v>756</v>
      </c>
      <c r="G294" s="173" t="s">
        <v>7368</v>
      </c>
      <c r="H294" s="157">
        <v>1908858893</v>
      </c>
      <c r="I294" s="34" t="s">
        <v>6257</v>
      </c>
    </row>
    <row r="295" spans="1:9" x14ac:dyDescent="0.2">
      <c r="A295" s="238" t="s">
        <v>2023</v>
      </c>
      <c r="B295" s="157">
        <v>951</v>
      </c>
      <c r="C295" s="32" t="s">
        <v>2286</v>
      </c>
      <c r="D295" s="32"/>
      <c r="E295" s="173">
        <v>30</v>
      </c>
      <c r="F295" s="34" t="s">
        <v>2582</v>
      </c>
      <c r="G295" s="157" t="s">
        <v>7369</v>
      </c>
      <c r="H295" s="157">
        <v>685534</v>
      </c>
      <c r="I295" s="34" t="s">
        <v>478</v>
      </c>
    </row>
    <row r="296" spans="1:9" x14ac:dyDescent="0.2">
      <c r="A296" s="238" t="s">
        <v>2865</v>
      </c>
      <c r="B296" s="157">
        <v>7577</v>
      </c>
      <c r="C296" s="32" t="s">
        <v>2286</v>
      </c>
      <c r="D296" s="32"/>
      <c r="E296" s="173">
        <v>30</v>
      </c>
      <c r="F296" s="34" t="s">
        <v>2582</v>
      </c>
      <c r="G296" s="157" t="s">
        <v>7369</v>
      </c>
      <c r="H296" s="157" t="s">
        <v>5751</v>
      </c>
      <c r="I296" s="34" t="s">
        <v>479</v>
      </c>
    </row>
    <row r="297" spans="1:9" x14ac:dyDescent="0.2">
      <c r="A297" s="238" t="s">
        <v>2866</v>
      </c>
      <c r="B297" s="157">
        <v>7049</v>
      </c>
      <c r="C297" s="32" t="s">
        <v>1116</v>
      </c>
      <c r="D297" s="32"/>
      <c r="E297" s="173">
        <v>30</v>
      </c>
      <c r="F297" s="34" t="s">
        <v>2582</v>
      </c>
      <c r="G297" s="157" t="s">
        <v>7369</v>
      </c>
      <c r="H297" s="157" t="s">
        <v>5752</v>
      </c>
      <c r="I297" s="34" t="s">
        <v>483</v>
      </c>
    </row>
    <row r="298" spans="1:9" x14ac:dyDescent="0.2">
      <c r="A298" s="238" t="s">
        <v>3000</v>
      </c>
      <c r="B298" s="157">
        <v>11015</v>
      </c>
      <c r="C298" s="32" t="s">
        <v>4286</v>
      </c>
      <c r="D298" s="32"/>
      <c r="E298" s="173">
        <v>61</v>
      </c>
      <c r="F298" s="34" t="s">
        <v>756</v>
      </c>
      <c r="G298" s="157" t="s">
        <v>7368</v>
      </c>
      <c r="H298" s="157">
        <v>7714188071</v>
      </c>
      <c r="I298" s="34" t="s">
        <v>6499</v>
      </c>
    </row>
    <row r="299" spans="1:9" x14ac:dyDescent="0.2">
      <c r="A299" s="238" t="s">
        <v>3088</v>
      </c>
      <c r="B299" s="157">
        <v>11857</v>
      </c>
      <c r="C299" s="32">
        <v>87481</v>
      </c>
      <c r="D299" s="32"/>
      <c r="E299" s="173">
        <v>100</v>
      </c>
      <c r="F299" s="34" t="s">
        <v>2582</v>
      </c>
      <c r="G299" s="157" t="s">
        <v>7375</v>
      </c>
      <c r="H299" s="157">
        <v>10356207425</v>
      </c>
      <c r="I299" s="34" t="s">
        <v>6588</v>
      </c>
    </row>
    <row r="300" spans="1:9" x14ac:dyDescent="0.2">
      <c r="A300" s="238" t="s">
        <v>2133</v>
      </c>
      <c r="B300" s="157">
        <v>11167</v>
      </c>
      <c r="C300" s="32" t="s">
        <v>2458</v>
      </c>
      <c r="D300" s="32"/>
      <c r="E300" s="173">
        <v>15</v>
      </c>
      <c r="F300" s="34" t="s">
        <v>2582</v>
      </c>
      <c r="G300" s="157" t="s">
        <v>7367</v>
      </c>
      <c r="H300" s="157">
        <v>7950847493</v>
      </c>
      <c r="I300" s="34" t="s">
        <v>1602</v>
      </c>
    </row>
    <row r="301" spans="1:9" x14ac:dyDescent="0.2">
      <c r="A301" s="238" t="s">
        <v>3298</v>
      </c>
      <c r="B301" s="157" t="s">
        <v>4949</v>
      </c>
      <c r="C301" s="32" t="s">
        <v>4420</v>
      </c>
      <c r="D301" s="32"/>
      <c r="E301" s="173">
        <v>220.3</v>
      </c>
      <c r="F301" s="34" t="s">
        <v>756</v>
      </c>
      <c r="G301" s="157" t="s">
        <v>7368</v>
      </c>
      <c r="H301" s="157">
        <v>7756834099</v>
      </c>
      <c r="I301" s="34" t="s">
        <v>6800</v>
      </c>
    </row>
    <row r="302" spans="1:9" x14ac:dyDescent="0.2">
      <c r="A302" s="238" t="s">
        <v>1334</v>
      </c>
      <c r="B302" s="157">
        <v>9903</v>
      </c>
      <c r="C302" s="32" t="s">
        <v>1335</v>
      </c>
      <c r="D302" s="32"/>
      <c r="E302" s="173">
        <v>79</v>
      </c>
      <c r="F302" s="34" t="s">
        <v>756</v>
      </c>
      <c r="G302" s="173" t="s">
        <v>7368</v>
      </c>
      <c r="H302" s="157">
        <v>1249831639</v>
      </c>
      <c r="I302" s="34" t="s">
        <v>6374</v>
      </c>
    </row>
    <row r="303" spans="1:9" x14ac:dyDescent="0.2">
      <c r="A303" s="238" t="s">
        <v>2024</v>
      </c>
      <c r="B303" s="157" t="s">
        <v>1748</v>
      </c>
      <c r="C303" s="32">
        <v>80307</v>
      </c>
      <c r="D303" s="32"/>
      <c r="E303" s="173">
        <v>25</v>
      </c>
      <c r="F303" s="34" t="s">
        <v>2582</v>
      </c>
      <c r="G303" s="173" t="s">
        <v>7369</v>
      </c>
      <c r="H303" s="157" t="s">
        <v>1682</v>
      </c>
      <c r="I303" s="34" t="s">
        <v>6220</v>
      </c>
    </row>
    <row r="304" spans="1:9" x14ac:dyDescent="0.2">
      <c r="A304" s="238" t="s">
        <v>222</v>
      </c>
      <c r="B304" s="157">
        <v>6709</v>
      </c>
      <c r="C304" s="32" t="s">
        <v>2287</v>
      </c>
      <c r="D304" s="32"/>
      <c r="E304" s="173">
        <v>25</v>
      </c>
      <c r="F304" s="34" t="s">
        <v>2582</v>
      </c>
      <c r="G304" s="157" t="s">
        <v>7369</v>
      </c>
      <c r="H304" s="157" t="s">
        <v>5763</v>
      </c>
      <c r="I304" s="34" t="s">
        <v>484</v>
      </c>
    </row>
    <row r="305" spans="1:9" x14ac:dyDescent="0.2">
      <c r="A305" s="238" t="s">
        <v>3129</v>
      </c>
      <c r="B305" s="157" t="s">
        <v>4899</v>
      </c>
      <c r="C305" s="32" t="s">
        <v>4332</v>
      </c>
      <c r="D305" s="32"/>
      <c r="E305" s="173">
        <v>49.97</v>
      </c>
      <c r="F305" s="34" t="s">
        <v>756</v>
      </c>
      <c r="G305" s="157" t="s">
        <v>7368</v>
      </c>
      <c r="H305" s="157">
        <v>6661052491</v>
      </c>
      <c r="I305" s="34" t="s">
        <v>6631</v>
      </c>
    </row>
    <row r="306" spans="1:9" x14ac:dyDescent="0.2">
      <c r="A306" s="238" t="s">
        <v>3130</v>
      </c>
      <c r="B306" s="157" t="s">
        <v>4900</v>
      </c>
      <c r="C306" s="32" t="s">
        <v>4333</v>
      </c>
      <c r="D306" s="32"/>
      <c r="E306" s="173">
        <v>65.97</v>
      </c>
      <c r="F306" s="34" t="s">
        <v>756</v>
      </c>
      <c r="G306" s="157" t="s">
        <v>7368</v>
      </c>
      <c r="H306" s="157">
        <v>768460</v>
      </c>
      <c r="I306" s="34" t="s">
        <v>6632</v>
      </c>
    </row>
    <row r="307" spans="1:9" x14ac:dyDescent="0.2">
      <c r="A307" s="238" t="s">
        <v>2025</v>
      </c>
      <c r="B307" s="157">
        <v>7083</v>
      </c>
      <c r="C307" s="32" t="s">
        <v>2288</v>
      </c>
      <c r="D307" s="32"/>
      <c r="E307" s="173">
        <v>30</v>
      </c>
      <c r="F307" s="34" t="s">
        <v>2582</v>
      </c>
      <c r="G307" s="157" t="s">
        <v>7369</v>
      </c>
      <c r="H307" s="157">
        <v>685605</v>
      </c>
      <c r="I307" s="34" t="s">
        <v>476</v>
      </c>
    </row>
    <row r="308" spans="1:9" x14ac:dyDescent="0.2">
      <c r="A308" s="238" t="s">
        <v>2860</v>
      </c>
      <c r="B308" s="157">
        <v>7082</v>
      </c>
      <c r="C308" s="32" t="s">
        <v>2288</v>
      </c>
      <c r="D308" s="32"/>
      <c r="E308" s="173">
        <v>30</v>
      </c>
      <c r="F308" s="34" t="s">
        <v>2582</v>
      </c>
      <c r="G308" s="157" t="s">
        <v>7369</v>
      </c>
      <c r="H308" s="157" t="s">
        <v>5745</v>
      </c>
      <c r="I308" s="34" t="s">
        <v>477</v>
      </c>
    </row>
    <row r="309" spans="1:9" x14ac:dyDescent="0.2">
      <c r="A309" s="238" t="s">
        <v>3053</v>
      </c>
      <c r="B309" s="157">
        <v>92543</v>
      </c>
      <c r="C309" s="32" t="s">
        <v>4306</v>
      </c>
      <c r="D309" s="32" t="s">
        <v>4099</v>
      </c>
      <c r="E309" s="173">
        <v>86.33</v>
      </c>
      <c r="F309" s="34" t="s">
        <v>756</v>
      </c>
      <c r="G309" s="157" t="s">
        <v>7368</v>
      </c>
      <c r="H309" s="157">
        <v>598845011</v>
      </c>
      <c r="I309" s="34" t="s">
        <v>6571</v>
      </c>
    </row>
    <row r="310" spans="1:9" x14ac:dyDescent="0.2">
      <c r="A310" s="238" t="s">
        <v>3131</v>
      </c>
      <c r="B310" s="157" t="s">
        <v>4901</v>
      </c>
      <c r="C310" s="32" t="s">
        <v>4306</v>
      </c>
      <c r="D310" s="32"/>
      <c r="E310" s="173">
        <v>100</v>
      </c>
      <c r="F310" s="34" t="s">
        <v>756</v>
      </c>
      <c r="G310" s="157" t="s">
        <v>7368</v>
      </c>
      <c r="H310" s="157">
        <v>7158926153</v>
      </c>
      <c r="I310" s="34" t="s">
        <v>6633</v>
      </c>
    </row>
    <row r="311" spans="1:9" x14ac:dyDescent="0.2">
      <c r="A311" s="238" t="s">
        <v>3082</v>
      </c>
      <c r="B311" s="157">
        <v>6024</v>
      </c>
      <c r="C311" s="32" t="s">
        <v>2289</v>
      </c>
      <c r="D311" s="32"/>
      <c r="E311" s="173">
        <v>10</v>
      </c>
      <c r="F311" s="34" t="s">
        <v>2582</v>
      </c>
      <c r="G311" s="157" t="s">
        <v>7369</v>
      </c>
      <c r="H311" s="157">
        <v>17576074</v>
      </c>
      <c r="I311" s="34" t="s">
        <v>485</v>
      </c>
    </row>
    <row r="312" spans="1:9" x14ac:dyDescent="0.2">
      <c r="A312" s="238" t="s">
        <v>2837</v>
      </c>
      <c r="B312" s="157" t="s">
        <v>1749</v>
      </c>
      <c r="C312" s="32" t="s">
        <v>2289</v>
      </c>
      <c r="D312" s="32"/>
      <c r="E312" s="173">
        <v>7</v>
      </c>
      <c r="F312" s="34" t="s">
        <v>2582</v>
      </c>
      <c r="G312" s="157" t="s">
        <v>7369</v>
      </c>
      <c r="H312" s="157" t="s">
        <v>5694</v>
      </c>
      <c r="I312" s="34" t="s">
        <v>120</v>
      </c>
    </row>
    <row r="313" spans="1:9" x14ac:dyDescent="0.2">
      <c r="A313" s="238" t="s">
        <v>223</v>
      </c>
      <c r="B313" s="157">
        <v>5027</v>
      </c>
      <c r="C313" s="32" t="s">
        <v>2290</v>
      </c>
      <c r="D313" s="32" t="s">
        <v>4018</v>
      </c>
      <c r="E313" s="173">
        <v>20</v>
      </c>
      <c r="F313" s="34" t="s">
        <v>2582</v>
      </c>
      <c r="G313" s="173" t="s">
        <v>7369</v>
      </c>
      <c r="H313" s="157">
        <v>685617</v>
      </c>
      <c r="I313" s="34" t="s">
        <v>486</v>
      </c>
    </row>
    <row r="314" spans="1:9" x14ac:dyDescent="0.2">
      <c r="A314" s="238" t="s">
        <v>2867</v>
      </c>
      <c r="B314" s="157">
        <v>7322</v>
      </c>
      <c r="C314" s="32" t="s">
        <v>2291</v>
      </c>
      <c r="D314" s="32"/>
      <c r="E314" s="173">
        <v>30</v>
      </c>
      <c r="F314" s="34" t="s">
        <v>2582</v>
      </c>
      <c r="G314" s="157" t="s">
        <v>7369</v>
      </c>
      <c r="H314" s="157" t="s">
        <v>5753</v>
      </c>
      <c r="I314" s="34" t="s">
        <v>496</v>
      </c>
    </row>
    <row r="315" spans="1:9" x14ac:dyDescent="0.2">
      <c r="A315" s="241" t="s">
        <v>2857</v>
      </c>
      <c r="B315" s="162">
        <v>7321</v>
      </c>
      <c r="C315" s="32" t="s">
        <v>2291</v>
      </c>
      <c r="D315" s="32"/>
      <c r="E315" s="173">
        <v>25</v>
      </c>
      <c r="F315" s="34" t="s">
        <v>2582</v>
      </c>
      <c r="G315" s="157" t="s">
        <v>7369</v>
      </c>
      <c r="H315" s="157" t="s">
        <v>5742</v>
      </c>
      <c r="I315" s="34" t="s">
        <v>497</v>
      </c>
    </row>
    <row r="316" spans="1:9" x14ac:dyDescent="0.2">
      <c r="A316" s="238" t="s">
        <v>1542</v>
      </c>
      <c r="B316" s="157">
        <v>9936</v>
      </c>
      <c r="C316" s="32" t="s">
        <v>2292</v>
      </c>
      <c r="D316" s="32"/>
      <c r="E316" s="173">
        <v>25</v>
      </c>
      <c r="F316" s="34" t="s">
        <v>2582</v>
      </c>
      <c r="G316" s="173" t="s">
        <v>7369</v>
      </c>
      <c r="H316" s="157">
        <v>1399088281</v>
      </c>
      <c r="I316" s="34" t="s">
        <v>1542</v>
      </c>
    </row>
    <row r="317" spans="1:9" x14ac:dyDescent="0.2">
      <c r="A317" s="238" t="s">
        <v>1391</v>
      </c>
      <c r="B317" s="157">
        <v>9937</v>
      </c>
      <c r="C317" s="32" t="s">
        <v>2241</v>
      </c>
      <c r="D317" s="32"/>
      <c r="E317" s="173">
        <v>35</v>
      </c>
      <c r="F317" s="34" t="s">
        <v>2582</v>
      </c>
      <c r="G317" s="173" t="s">
        <v>7369</v>
      </c>
      <c r="H317" s="157">
        <v>1399092478</v>
      </c>
      <c r="I317" s="34" t="s">
        <v>1391</v>
      </c>
    </row>
    <row r="318" spans="1:9" x14ac:dyDescent="0.2">
      <c r="A318" s="238" t="s">
        <v>2174</v>
      </c>
      <c r="B318" s="157" t="s">
        <v>487</v>
      </c>
      <c r="C318" s="32">
        <v>86147</v>
      </c>
      <c r="D318" s="32"/>
      <c r="E318" s="173">
        <v>15</v>
      </c>
      <c r="F318" s="34" t="s">
        <v>2582</v>
      </c>
      <c r="G318" s="173" t="s">
        <v>7374</v>
      </c>
      <c r="H318" s="157" t="s">
        <v>5431</v>
      </c>
      <c r="I318" s="34" t="s">
        <v>488</v>
      </c>
    </row>
    <row r="319" spans="1:9" x14ac:dyDescent="0.2">
      <c r="A319" s="238" t="s">
        <v>490</v>
      </c>
      <c r="B319" s="157">
        <v>958</v>
      </c>
      <c r="C319" s="32">
        <v>86147</v>
      </c>
      <c r="D319" s="32"/>
      <c r="E319" s="173">
        <v>15</v>
      </c>
      <c r="F319" s="34" t="s">
        <v>2582</v>
      </c>
      <c r="G319" s="173" t="s">
        <v>7369</v>
      </c>
      <c r="H319" s="157" t="s">
        <v>5429</v>
      </c>
      <c r="I319" s="34" t="s">
        <v>489</v>
      </c>
    </row>
    <row r="320" spans="1:9" x14ac:dyDescent="0.2">
      <c r="A320" s="238" t="s">
        <v>492</v>
      </c>
      <c r="B320" s="157">
        <v>959</v>
      </c>
      <c r="C320" s="32">
        <v>86147</v>
      </c>
      <c r="D320" s="32"/>
      <c r="E320" s="173">
        <v>15</v>
      </c>
      <c r="F320" s="34" t="s">
        <v>2582</v>
      </c>
      <c r="G320" s="173" t="s">
        <v>7369</v>
      </c>
      <c r="H320" s="157" t="s">
        <v>5430</v>
      </c>
      <c r="I320" s="34" t="s">
        <v>491</v>
      </c>
    </row>
    <row r="321" spans="1:9" x14ac:dyDescent="0.2">
      <c r="A321" s="238" t="s">
        <v>3923</v>
      </c>
      <c r="B321" s="157">
        <v>7517</v>
      </c>
      <c r="C321" s="32">
        <v>82379</v>
      </c>
      <c r="D321" s="32"/>
      <c r="E321" s="173">
        <v>52</v>
      </c>
      <c r="F321" s="34" t="s">
        <v>756</v>
      </c>
      <c r="G321" s="157" t="s">
        <v>7368</v>
      </c>
      <c r="H321" s="157">
        <v>708306</v>
      </c>
      <c r="I321" s="34"/>
    </row>
    <row r="322" spans="1:9" x14ac:dyDescent="0.2">
      <c r="A322" s="238" t="s">
        <v>3426</v>
      </c>
      <c r="B322" s="157" t="s">
        <v>5040</v>
      </c>
      <c r="C322" s="32" t="s">
        <v>4451</v>
      </c>
      <c r="D322" s="32"/>
      <c r="E322" s="173">
        <v>85.45</v>
      </c>
      <c r="F322" s="34" t="s">
        <v>756</v>
      </c>
      <c r="G322" s="157" t="s">
        <v>7368</v>
      </c>
      <c r="H322" s="157">
        <v>7035196221</v>
      </c>
      <c r="I322" s="34" t="s">
        <v>6907</v>
      </c>
    </row>
    <row r="323" spans="1:9" x14ac:dyDescent="0.2">
      <c r="A323" s="238" t="s">
        <v>965</v>
      </c>
      <c r="B323" s="157">
        <v>10195</v>
      </c>
      <c r="C323" s="32">
        <v>82380</v>
      </c>
      <c r="D323" s="32"/>
      <c r="E323" s="173">
        <v>39.14</v>
      </c>
      <c r="F323" s="34" t="s">
        <v>756</v>
      </c>
      <c r="G323" s="157" t="s">
        <v>7368</v>
      </c>
      <c r="H323" s="157">
        <v>4728304285</v>
      </c>
      <c r="I323" s="34" t="s">
        <v>6535</v>
      </c>
    </row>
    <row r="324" spans="1:9" x14ac:dyDescent="0.2">
      <c r="A324" s="238" t="s">
        <v>3023</v>
      </c>
      <c r="B324" s="157" t="s">
        <v>2587</v>
      </c>
      <c r="C324" s="32">
        <v>80354</v>
      </c>
      <c r="D324" s="32"/>
      <c r="E324" s="173">
        <v>66</v>
      </c>
      <c r="F324" s="34" t="s">
        <v>756</v>
      </c>
      <c r="G324" s="157" t="s">
        <v>7368</v>
      </c>
      <c r="H324" s="157">
        <v>3184798799</v>
      </c>
      <c r="I324" s="34" t="s">
        <v>6536</v>
      </c>
    </row>
    <row r="325" spans="1:9" x14ac:dyDescent="0.2">
      <c r="A325" s="238" t="s">
        <v>2922</v>
      </c>
      <c r="B325" s="157">
        <v>11811</v>
      </c>
      <c r="C325" s="32">
        <v>82384</v>
      </c>
      <c r="D325" s="32"/>
      <c r="E325" s="173">
        <v>50</v>
      </c>
      <c r="F325" s="34" t="s">
        <v>756</v>
      </c>
      <c r="G325" s="173" t="s">
        <v>7368</v>
      </c>
      <c r="H325" s="157">
        <v>9916712543</v>
      </c>
      <c r="I325" s="34"/>
    </row>
    <row r="326" spans="1:9" x14ac:dyDescent="0.2">
      <c r="A326" s="238" t="s">
        <v>224</v>
      </c>
      <c r="B326" s="157">
        <v>7465</v>
      </c>
      <c r="C326" s="32" t="s">
        <v>1296</v>
      </c>
      <c r="D326" s="32"/>
      <c r="E326" s="173">
        <v>55</v>
      </c>
      <c r="F326" s="34" t="s">
        <v>756</v>
      </c>
      <c r="G326" s="173" t="s">
        <v>7368</v>
      </c>
      <c r="H326" s="157">
        <v>708309</v>
      </c>
      <c r="I326" s="34" t="s">
        <v>6308</v>
      </c>
    </row>
    <row r="327" spans="1:9" x14ac:dyDescent="0.2">
      <c r="A327" s="238" t="s">
        <v>3753</v>
      </c>
      <c r="B327" s="157">
        <v>11572</v>
      </c>
      <c r="C327" s="32" t="s">
        <v>4621</v>
      </c>
      <c r="D327" s="32"/>
      <c r="E327" s="173">
        <v>218</v>
      </c>
      <c r="F327" s="34" t="s">
        <v>756</v>
      </c>
      <c r="G327" s="157" t="s">
        <v>7368</v>
      </c>
      <c r="H327" s="157">
        <v>8662715501</v>
      </c>
      <c r="I327" s="34" t="s">
        <v>7219</v>
      </c>
    </row>
    <row r="328" spans="1:9" x14ac:dyDescent="0.2">
      <c r="A328" s="238" t="s">
        <v>2134</v>
      </c>
      <c r="B328" s="157">
        <v>3014</v>
      </c>
      <c r="C328" s="32" t="s">
        <v>2457</v>
      </c>
      <c r="D328" s="32"/>
      <c r="E328" s="173">
        <v>15</v>
      </c>
      <c r="F328" s="34" t="s">
        <v>2582</v>
      </c>
      <c r="G328" s="157" t="s">
        <v>7367</v>
      </c>
      <c r="H328" s="157">
        <v>692191</v>
      </c>
      <c r="I328" s="34" t="s">
        <v>1603</v>
      </c>
    </row>
    <row r="329" spans="1:9" x14ac:dyDescent="0.2">
      <c r="A329" s="238" t="s">
        <v>493</v>
      </c>
      <c r="B329" s="157">
        <v>126</v>
      </c>
      <c r="C329" s="32" t="s">
        <v>2443</v>
      </c>
      <c r="D329" s="32"/>
      <c r="E329" s="173">
        <v>10</v>
      </c>
      <c r="F329" s="34" t="s">
        <v>2582</v>
      </c>
      <c r="G329" s="173" t="s">
        <v>7372</v>
      </c>
      <c r="H329" s="157">
        <v>665674</v>
      </c>
      <c r="I329" s="34" t="s">
        <v>493</v>
      </c>
    </row>
    <row r="330" spans="1:9" x14ac:dyDescent="0.2">
      <c r="A330" s="238" t="s">
        <v>2718</v>
      </c>
      <c r="B330" s="157">
        <v>127</v>
      </c>
      <c r="C330" s="32" t="s">
        <v>2590</v>
      </c>
      <c r="D330" s="32"/>
      <c r="E330" s="173">
        <v>15</v>
      </c>
      <c r="F330" s="34" t="s">
        <v>2582</v>
      </c>
      <c r="G330" s="173" t="s">
        <v>7372</v>
      </c>
      <c r="H330" s="157">
        <v>667633</v>
      </c>
      <c r="I330" s="34" t="s">
        <v>1592</v>
      </c>
    </row>
    <row r="331" spans="1:9" x14ac:dyDescent="0.2">
      <c r="A331" s="238" t="s">
        <v>3445</v>
      </c>
      <c r="B331" s="157">
        <v>10804</v>
      </c>
      <c r="C331" s="32" t="s">
        <v>4298</v>
      </c>
      <c r="D331" s="32"/>
      <c r="E331" s="173">
        <v>327.25</v>
      </c>
      <c r="F331" s="34" t="s">
        <v>756</v>
      </c>
      <c r="G331" s="157" t="s">
        <v>7368</v>
      </c>
      <c r="H331" s="157">
        <v>7401093797</v>
      </c>
      <c r="I331" s="34" t="s">
        <v>6930</v>
      </c>
    </row>
    <row r="332" spans="1:9" x14ac:dyDescent="0.2">
      <c r="A332" s="238" t="s">
        <v>2108</v>
      </c>
      <c r="B332" s="157">
        <v>294</v>
      </c>
      <c r="C332" s="32" t="s">
        <v>2435</v>
      </c>
      <c r="D332" s="32" t="s">
        <v>4025</v>
      </c>
      <c r="E332" s="173">
        <v>80</v>
      </c>
      <c r="F332" s="34" t="s">
        <v>2582</v>
      </c>
      <c r="G332" s="157" t="s">
        <v>7373</v>
      </c>
      <c r="H332" s="157">
        <v>693283</v>
      </c>
      <c r="I332" s="34" t="s">
        <v>494</v>
      </c>
    </row>
    <row r="333" spans="1:9" x14ac:dyDescent="0.2">
      <c r="A333" s="238" t="s">
        <v>2109</v>
      </c>
      <c r="B333" s="157">
        <v>293</v>
      </c>
      <c r="C333" s="32" t="s">
        <v>2436</v>
      </c>
      <c r="D333" s="32"/>
      <c r="E333" s="173">
        <v>120</v>
      </c>
      <c r="F333" s="34" t="s">
        <v>2582</v>
      </c>
      <c r="G333" s="173" t="s">
        <v>7373</v>
      </c>
      <c r="H333" s="157">
        <v>693286</v>
      </c>
      <c r="I333" s="34" t="s">
        <v>495</v>
      </c>
    </row>
    <row r="334" spans="1:9" x14ac:dyDescent="0.2">
      <c r="A334" s="238" t="s">
        <v>3727</v>
      </c>
      <c r="B334" s="157">
        <v>11853</v>
      </c>
      <c r="C334" s="32">
        <v>86356</v>
      </c>
      <c r="D334" s="32"/>
      <c r="E334" s="173">
        <v>272.60000000000002</v>
      </c>
      <c r="F334" s="34" t="s">
        <v>756</v>
      </c>
      <c r="G334" s="157" t="s">
        <v>7368</v>
      </c>
      <c r="H334" s="157">
        <v>10396987471</v>
      </c>
      <c r="I334" s="34" t="s">
        <v>7192</v>
      </c>
    </row>
    <row r="335" spans="1:9" x14ac:dyDescent="0.2">
      <c r="A335" s="238" t="s">
        <v>2026</v>
      </c>
      <c r="B335" s="157">
        <v>1105</v>
      </c>
      <c r="C335" s="32" t="s">
        <v>4223</v>
      </c>
      <c r="D335" s="32" t="s">
        <v>4033</v>
      </c>
      <c r="E335" s="173">
        <v>20</v>
      </c>
      <c r="F335" s="34" t="s">
        <v>2582</v>
      </c>
      <c r="G335" s="157" t="s">
        <v>7369</v>
      </c>
      <c r="H335" s="157">
        <v>2067439436</v>
      </c>
      <c r="I335" s="34" t="s">
        <v>1543</v>
      </c>
    </row>
    <row r="336" spans="1:9" x14ac:dyDescent="0.2">
      <c r="A336" s="245" t="s">
        <v>2749</v>
      </c>
      <c r="B336" s="157">
        <v>10022</v>
      </c>
      <c r="C336" s="32">
        <v>83516</v>
      </c>
      <c r="D336" s="32"/>
      <c r="E336" s="173">
        <v>20</v>
      </c>
      <c r="F336" s="34" t="s">
        <v>2582</v>
      </c>
      <c r="G336" s="157" t="s">
        <v>7369</v>
      </c>
      <c r="H336" s="157">
        <v>2053723358</v>
      </c>
      <c r="I336" s="34" t="s">
        <v>1568</v>
      </c>
    </row>
    <row r="337" spans="1:14" x14ac:dyDescent="0.2">
      <c r="A337" s="238" t="s">
        <v>3132</v>
      </c>
      <c r="B337" s="157">
        <v>11708</v>
      </c>
      <c r="C337" s="32" t="s">
        <v>4334</v>
      </c>
      <c r="D337" s="32"/>
      <c r="E337" s="173">
        <v>185</v>
      </c>
      <c r="F337" s="34" t="s">
        <v>756</v>
      </c>
      <c r="G337" s="157" t="s">
        <v>7368</v>
      </c>
      <c r="H337" s="157">
        <v>9644409055</v>
      </c>
      <c r="I337" s="34" t="s">
        <v>6634</v>
      </c>
    </row>
    <row r="338" spans="1:14" x14ac:dyDescent="0.2">
      <c r="A338" s="238" t="s">
        <v>3528</v>
      </c>
      <c r="B338" s="157" t="s">
        <v>5139</v>
      </c>
      <c r="C338" s="32" t="s">
        <v>4483</v>
      </c>
      <c r="D338" s="32"/>
      <c r="E338" s="173">
        <v>185</v>
      </c>
      <c r="F338" s="34" t="s">
        <v>756</v>
      </c>
      <c r="G338" s="157" t="s">
        <v>7368</v>
      </c>
      <c r="H338" s="157" t="s">
        <v>5802</v>
      </c>
      <c r="I338" s="34" t="s">
        <v>3528</v>
      </c>
    </row>
    <row r="339" spans="1:14" x14ac:dyDescent="0.2">
      <c r="A339" s="238" t="s">
        <v>2175</v>
      </c>
      <c r="B339" s="157" t="s">
        <v>1838</v>
      </c>
      <c r="C339" s="32" t="s">
        <v>1374</v>
      </c>
      <c r="D339" s="32"/>
      <c r="E339" s="173">
        <v>20</v>
      </c>
      <c r="F339" s="34" t="s">
        <v>2582</v>
      </c>
      <c r="G339" s="157" t="s">
        <v>7374</v>
      </c>
      <c r="H339" s="157" t="s">
        <v>5488</v>
      </c>
      <c r="I339" s="34" t="s">
        <v>1637</v>
      </c>
    </row>
    <row r="340" spans="1:14" x14ac:dyDescent="0.2">
      <c r="A340" s="238" t="s">
        <v>2665</v>
      </c>
      <c r="B340" s="157">
        <v>3015</v>
      </c>
      <c r="C340" s="32" t="s">
        <v>2470</v>
      </c>
      <c r="D340" s="32"/>
      <c r="E340" s="173">
        <v>15</v>
      </c>
      <c r="F340" s="34" t="s">
        <v>2582</v>
      </c>
      <c r="G340" s="157" t="s">
        <v>7367</v>
      </c>
      <c r="H340" s="157">
        <v>692479</v>
      </c>
      <c r="I340" s="34" t="s">
        <v>230</v>
      </c>
    </row>
    <row r="341" spans="1:14" x14ac:dyDescent="0.2">
      <c r="A341" s="238" t="s">
        <v>3765</v>
      </c>
      <c r="B341" s="157" t="s">
        <v>5295</v>
      </c>
      <c r="C341" s="32" t="s">
        <v>1363</v>
      </c>
      <c r="D341" s="32"/>
      <c r="E341" s="173">
        <v>310</v>
      </c>
      <c r="F341" s="34" t="s">
        <v>756</v>
      </c>
      <c r="G341" s="157" t="s">
        <v>7368</v>
      </c>
      <c r="H341" s="157" t="s">
        <v>5992</v>
      </c>
      <c r="I341" s="34" t="s">
        <v>7229</v>
      </c>
    </row>
    <row r="342" spans="1:14" x14ac:dyDescent="0.2">
      <c r="A342" s="238" t="s">
        <v>814</v>
      </c>
      <c r="B342" s="157" t="s">
        <v>1855</v>
      </c>
      <c r="C342" s="32">
        <v>82390</v>
      </c>
      <c r="D342" s="32"/>
      <c r="E342" s="173">
        <v>20</v>
      </c>
      <c r="F342" s="34" t="s">
        <v>2582</v>
      </c>
      <c r="G342" s="157" t="s">
        <v>7371</v>
      </c>
      <c r="H342" s="157" t="s">
        <v>5444</v>
      </c>
      <c r="I342" s="34" t="s">
        <v>931</v>
      </c>
    </row>
    <row r="343" spans="1:14" x14ac:dyDescent="0.2">
      <c r="A343" s="238" t="s">
        <v>3520</v>
      </c>
      <c r="B343" s="157" t="s">
        <v>5132</v>
      </c>
      <c r="C343" s="32" t="s">
        <v>1087</v>
      </c>
      <c r="D343" s="32"/>
      <c r="E343" s="173">
        <v>112</v>
      </c>
      <c r="F343" s="34" t="s">
        <v>756</v>
      </c>
      <c r="G343" s="157" t="s">
        <v>7368</v>
      </c>
      <c r="H343" s="157">
        <v>8153620225</v>
      </c>
      <c r="I343" s="34" t="s">
        <v>7012</v>
      </c>
    </row>
    <row r="344" spans="1:14" x14ac:dyDescent="0.2">
      <c r="A344" s="238" t="s">
        <v>3133</v>
      </c>
      <c r="B344" s="157" t="s">
        <v>4902</v>
      </c>
      <c r="C344" s="32" t="s">
        <v>1043</v>
      </c>
      <c r="D344" s="32"/>
      <c r="E344" s="173">
        <v>178.45</v>
      </c>
      <c r="F344" s="34" t="s">
        <v>756</v>
      </c>
      <c r="G344" s="157" t="s">
        <v>7368</v>
      </c>
      <c r="H344" s="157">
        <v>3654606111</v>
      </c>
      <c r="I344" s="34" t="s">
        <v>6635</v>
      </c>
    </row>
    <row r="345" spans="1:14" x14ac:dyDescent="0.2">
      <c r="A345" s="238" t="s">
        <v>1095</v>
      </c>
      <c r="B345" s="157">
        <v>10447</v>
      </c>
      <c r="C345" s="32" t="s">
        <v>1096</v>
      </c>
      <c r="D345" s="32"/>
      <c r="E345" s="173">
        <v>72.16</v>
      </c>
      <c r="F345" s="34" t="s">
        <v>756</v>
      </c>
      <c r="G345" s="157" t="s">
        <v>7368</v>
      </c>
      <c r="H345" s="157">
        <v>6591434891</v>
      </c>
      <c r="I345" s="34" t="s">
        <v>6498</v>
      </c>
    </row>
    <row r="346" spans="1:14" x14ac:dyDescent="0.2">
      <c r="A346" s="238" t="s">
        <v>959</v>
      </c>
      <c r="B346" s="157" t="s">
        <v>5053</v>
      </c>
      <c r="C346" s="32" t="s">
        <v>4459</v>
      </c>
      <c r="D346" s="32"/>
      <c r="E346" s="173">
        <v>110.45</v>
      </c>
      <c r="F346" s="34" t="s">
        <v>756</v>
      </c>
      <c r="G346" s="157" t="s">
        <v>7368</v>
      </c>
      <c r="H346" s="157">
        <v>3081000841</v>
      </c>
      <c r="I346" s="34" t="s">
        <v>6921</v>
      </c>
    </row>
    <row r="347" spans="1:14" x14ac:dyDescent="0.2">
      <c r="A347" s="238" t="s">
        <v>2231</v>
      </c>
      <c r="B347" s="157">
        <v>11354</v>
      </c>
      <c r="C347" s="32" t="s">
        <v>2572</v>
      </c>
      <c r="D347" s="32"/>
      <c r="E347" s="173">
        <v>80</v>
      </c>
      <c r="F347" s="34" t="s">
        <v>2582</v>
      </c>
      <c r="G347" s="157" t="s">
        <v>2648</v>
      </c>
      <c r="H347" s="157">
        <v>8292749775</v>
      </c>
      <c r="I347" s="34" t="s">
        <v>1667</v>
      </c>
    </row>
    <row r="348" spans="1:14" x14ac:dyDescent="0.2">
      <c r="A348" s="238" t="s">
        <v>3919</v>
      </c>
      <c r="B348" s="157"/>
      <c r="C348" s="32" t="s">
        <v>4251</v>
      </c>
      <c r="D348" s="32"/>
      <c r="E348" s="173">
        <v>60</v>
      </c>
      <c r="F348" s="34" t="s">
        <v>2582</v>
      </c>
      <c r="G348" s="157" t="s">
        <v>342</v>
      </c>
      <c r="H348" s="157">
        <v>8699425243</v>
      </c>
      <c r="I348" s="34"/>
    </row>
    <row r="349" spans="1:14" x14ac:dyDescent="0.2">
      <c r="A349" s="238" t="s">
        <v>225</v>
      </c>
      <c r="B349" s="157" t="s">
        <v>1750</v>
      </c>
      <c r="C349" s="32" t="s">
        <v>2294</v>
      </c>
      <c r="D349" s="32"/>
      <c r="E349" s="173">
        <v>7</v>
      </c>
      <c r="F349" s="34" t="s">
        <v>2582</v>
      </c>
      <c r="G349" s="157" t="s">
        <v>7369</v>
      </c>
      <c r="H349" s="157" t="s">
        <v>5651</v>
      </c>
      <c r="I349" s="34" t="s">
        <v>498</v>
      </c>
    </row>
    <row r="350" spans="1:14" x14ac:dyDescent="0.2">
      <c r="A350" s="238" t="s">
        <v>2027</v>
      </c>
      <c r="B350" s="157">
        <v>6136</v>
      </c>
      <c r="C350" s="32" t="s">
        <v>2295</v>
      </c>
      <c r="D350" s="32" t="s">
        <v>7384</v>
      </c>
      <c r="E350" s="173">
        <v>10</v>
      </c>
      <c r="F350" s="34" t="s">
        <v>2582</v>
      </c>
      <c r="G350" s="173" t="s">
        <v>7369</v>
      </c>
      <c r="H350" s="157">
        <v>685646</v>
      </c>
      <c r="I350" s="34" t="s">
        <v>499</v>
      </c>
      <c r="N350" s="7" t="s">
        <v>2584</v>
      </c>
    </row>
    <row r="351" spans="1:14" x14ac:dyDescent="0.2">
      <c r="A351" s="238" t="s">
        <v>226</v>
      </c>
      <c r="B351" s="157" t="s">
        <v>1751</v>
      </c>
      <c r="C351" s="32" t="s">
        <v>2294</v>
      </c>
      <c r="D351" s="32"/>
      <c r="E351" s="173">
        <v>7</v>
      </c>
      <c r="F351" s="34" t="s">
        <v>2582</v>
      </c>
      <c r="G351" s="157" t="s">
        <v>7369</v>
      </c>
      <c r="H351" s="157" t="s">
        <v>5652</v>
      </c>
      <c r="I351" s="34" t="s">
        <v>117</v>
      </c>
    </row>
    <row r="352" spans="1:14" x14ac:dyDescent="0.2">
      <c r="A352" s="238" t="s">
        <v>1544</v>
      </c>
      <c r="B352" s="157">
        <v>6074</v>
      </c>
      <c r="C352" s="32" t="s">
        <v>2296</v>
      </c>
      <c r="D352" s="32"/>
      <c r="E352" s="173">
        <v>15</v>
      </c>
      <c r="F352" s="34" t="s">
        <v>2582</v>
      </c>
      <c r="G352" s="157" t="s">
        <v>7369</v>
      </c>
      <c r="H352" s="157">
        <v>901876</v>
      </c>
      <c r="I352" s="34" t="s">
        <v>1544</v>
      </c>
    </row>
    <row r="353" spans="1:9" x14ac:dyDescent="0.2">
      <c r="A353" s="238" t="s">
        <v>2028</v>
      </c>
      <c r="B353" s="157">
        <v>6064</v>
      </c>
      <c r="C353" s="32" t="s">
        <v>2297</v>
      </c>
      <c r="D353" s="32"/>
      <c r="E353" s="173">
        <v>10</v>
      </c>
      <c r="F353" s="34" t="s">
        <v>2582</v>
      </c>
      <c r="G353" s="173" t="s">
        <v>7369</v>
      </c>
      <c r="H353" s="157">
        <v>685655</v>
      </c>
      <c r="I353" s="34" t="s">
        <v>500</v>
      </c>
    </row>
    <row r="354" spans="1:9" x14ac:dyDescent="0.2">
      <c r="A354" s="238" t="s">
        <v>2029</v>
      </c>
      <c r="B354" s="157" t="s">
        <v>1752</v>
      </c>
      <c r="C354" s="32" t="s">
        <v>2298</v>
      </c>
      <c r="D354" s="32"/>
      <c r="E354" s="173">
        <v>10</v>
      </c>
      <c r="F354" s="34" t="s">
        <v>2582</v>
      </c>
      <c r="G354" s="173" t="s">
        <v>7369</v>
      </c>
      <c r="H354" s="157" t="s">
        <v>5698</v>
      </c>
      <c r="I354" s="34" t="s">
        <v>501</v>
      </c>
    </row>
    <row r="355" spans="1:9" x14ac:dyDescent="0.2">
      <c r="A355" s="238" t="s">
        <v>2814</v>
      </c>
      <c r="B355" s="157" t="s">
        <v>1753</v>
      </c>
      <c r="C355" s="32" t="s">
        <v>2299</v>
      </c>
      <c r="D355" s="32"/>
      <c r="E355" s="173">
        <v>7</v>
      </c>
      <c r="F355" s="34" t="s">
        <v>2582</v>
      </c>
      <c r="G355" s="157" t="s">
        <v>7369</v>
      </c>
      <c r="H355" s="157" t="s">
        <v>5658</v>
      </c>
      <c r="I355" s="34" t="s">
        <v>578</v>
      </c>
    </row>
    <row r="356" spans="1:9" x14ac:dyDescent="0.2">
      <c r="A356" s="238" t="s">
        <v>2826</v>
      </c>
      <c r="B356" s="157" t="s">
        <v>1754</v>
      </c>
      <c r="C356" s="32" t="s">
        <v>2300</v>
      </c>
      <c r="D356" s="32"/>
      <c r="E356" s="173">
        <v>7</v>
      </c>
      <c r="F356" s="34" t="s">
        <v>2582</v>
      </c>
      <c r="G356" s="157" t="s">
        <v>7369</v>
      </c>
      <c r="H356" s="157" t="s">
        <v>5680</v>
      </c>
      <c r="I356" s="34" t="s">
        <v>632</v>
      </c>
    </row>
    <row r="357" spans="1:9" x14ac:dyDescent="0.2">
      <c r="A357" s="238" t="s">
        <v>39</v>
      </c>
      <c r="B357" s="157" t="s">
        <v>1755</v>
      </c>
      <c r="C357" s="32" t="s">
        <v>2301</v>
      </c>
      <c r="D357" s="32"/>
      <c r="E357" s="173">
        <v>7</v>
      </c>
      <c r="F357" s="34" t="s">
        <v>2582</v>
      </c>
      <c r="G357" s="157" t="s">
        <v>7369</v>
      </c>
      <c r="H357" s="157" t="s">
        <v>5696</v>
      </c>
      <c r="I357" s="34" t="s">
        <v>502</v>
      </c>
    </row>
    <row r="358" spans="1:9" x14ac:dyDescent="0.2">
      <c r="A358" s="238" t="s">
        <v>1123</v>
      </c>
      <c r="B358" s="157">
        <v>10503</v>
      </c>
      <c r="C358" s="32" t="s">
        <v>1124</v>
      </c>
      <c r="D358" s="32"/>
      <c r="E358" s="173">
        <v>40.840000000000003</v>
      </c>
      <c r="F358" s="34" t="s">
        <v>756</v>
      </c>
      <c r="G358" s="157" t="s">
        <v>7368</v>
      </c>
      <c r="H358" s="157">
        <v>6668510011</v>
      </c>
      <c r="I358" s="34" t="s">
        <v>6322</v>
      </c>
    </row>
    <row r="359" spans="1:9" x14ac:dyDescent="0.2">
      <c r="A359" s="238" t="s">
        <v>2787</v>
      </c>
      <c r="B359" s="157" t="s">
        <v>1839</v>
      </c>
      <c r="C359" s="32" t="s">
        <v>961</v>
      </c>
      <c r="D359" s="32"/>
      <c r="E359" s="173">
        <v>20</v>
      </c>
      <c r="F359" s="34" t="s">
        <v>2582</v>
      </c>
      <c r="G359" s="173" t="s">
        <v>7374</v>
      </c>
      <c r="H359" s="157" t="s">
        <v>5485</v>
      </c>
      <c r="I359" s="34" t="s">
        <v>503</v>
      </c>
    </row>
    <row r="360" spans="1:9" x14ac:dyDescent="0.2">
      <c r="A360" s="238" t="s">
        <v>3527</v>
      </c>
      <c r="B360" s="157" t="s">
        <v>5138</v>
      </c>
      <c r="C360" s="32" t="s">
        <v>1111</v>
      </c>
      <c r="D360" s="32"/>
      <c r="E360" s="173">
        <v>124</v>
      </c>
      <c r="F360" s="34" t="s">
        <v>756</v>
      </c>
      <c r="G360" s="157" t="s">
        <v>7368</v>
      </c>
      <c r="H360" s="157">
        <v>8413489521</v>
      </c>
      <c r="I360" s="34" t="s">
        <v>7018</v>
      </c>
    </row>
    <row r="361" spans="1:9" x14ac:dyDescent="0.2">
      <c r="A361" s="238" t="s">
        <v>1110</v>
      </c>
      <c r="B361" s="157">
        <v>10488</v>
      </c>
      <c r="C361" s="32" t="s">
        <v>1111</v>
      </c>
      <c r="D361" s="32"/>
      <c r="E361" s="173">
        <v>39</v>
      </c>
      <c r="F361" s="34" t="s">
        <v>756</v>
      </c>
      <c r="G361" s="173" t="s">
        <v>7368</v>
      </c>
      <c r="H361" s="157">
        <v>708318</v>
      </c>
      <c r="I361" s="34" t="s">
        <v>6323</v>
      </c>
    </row>
    <row r="362" spans="1:9" x14ac:dyDescent="0.2">
      <c r="A362" s="238" t="s">
        <v>3427</v>
      </c>
      <c r="B362" s="157" t="s">
        <v>5041</v>
      </c>
      <c r="C362" s="32" t="s">
        <v>4452</v>
      </c>
      <c r="D362" s="32"/>
      <c r="E362" s="173">
        <v>40.58</v>
      </c>
      <c r="F362" s="34" t="s">
        <v>756</v>
      </c>
      <c r="G362" s="157" t="s">
        <v>7368</v>
      </c>
      <c r="H362" s="157">
        <v>7336828315</v>
      </c>
      <c r="I362" s="34" t="s">
        <v>6908</v>
      </c>
    </row>
    <row r="363" spans="1:9" x14ac:dyDescent="0.2">
      <c r="A363" s="238" t="s">
        <v>3315</v>
      </c>
      <c r="B363" s="157">
        <v>11865</v>
      </c>
      <c r="C363" s="32">
        <v>85240</v>
      </c>
      <c r="D363" s="32"/>
      <c r="E363" s="173">
        <v>205</v>
      </c>
      <c r="F363" s="34" t="s">
        <v>756</v>
      </c>
      <c r="G363" s="157" t="s">
        <v>7368</v>
      </c>
      <c r="H363" s="157">
        <v>10380401299</v>
      </c>
      <c r="I363" s="34" t="s">
        <v>6813</v>
      </c>
    </row>
    <row r="364" spans="1:9" x14ac:dyDescent="0.2">
      <c r="A364" s="238" t="s">
        <v>227</v>
      </c>
      <c r="B364" s="157">
        <v>555</v>
      </c>
      <c r="C364" s="32" t="s">
        <v>2535</v>
      </c>
      <c r="D364" s="32"/>
      <c r="E364" s="173">
        <v>20</v>
      </c>
      <c r="F364" s="34" t="s">
        <v>2582</v>
      </c>
      <c r="G364" s="157" t="s">
        <v>2647</v>
      </c>
      <c r="H364" s="157">
        <v>27145386</v>
      </c>
      <c r="I364" s="34" t="s">
        <v>504</v>
      </c>
    </row>
    <row r="365" spans="1:9" x14ac:dyDescent="0.2">
      <c r="A365" s="238" t="s">
        <v>3523</v>
      </c>
      <c r="B365" s="157" t="s">
        <v>5135</v>
      </c>
      <c r="C365" s="32" t="s">
        <v>1117</v>
      </c>
      <c r="D365" s="32"/>
      <c r="E365" s="173">
        <v>55</v>
      </c>
      <c r="F365" s="34" t="s">
        <v>756</v>
      </c>
      <c r="G365" s="157" t="s">
        <v>7368</v>
      </c>
      <c r="H365" s="157">
        <v>8403950541</v>
      </c>
      <c r="I365" s="34" t="s">
        <v>7015</v>
      </c>
    </row>
    <row r="366" spans="1:9" x14ac:dyDescent="0.2">
      <c r="A366" s="238" t="s">
        <v>3314</v>
      </c>
      <c r="B366" s="157">
        <v>11745</v>
      </c>
      <c r="C366" s="32">
        <v>84311</v>
      </c>
      <c r="D366" s="32"/>
      <c r="E366" s="173">
        <v>157</v>
      </c>
      <c r="F366" s="34" t="s">
        <v>756</v>
      </c>
      <c r="G366" s="157" t="s">
        <v>7368</v>
      </c>
      <c r="H366" s="157">
        <v>9739617109</v>
      </c>
      <c r="I366" s="34" t="s">
        <v>6812</v>
      </c>
    </row>
    <row r="367" spans="1:9" x14ac:dyDescent="0.2">
      <c r="A367" s="238" t="s">
        <v>3089</v>
      </c>
      <c r="B367" s="157" t="s">
        <v>1833</v>
      </c>
      <c r="C367" s="32">
        <v>87081</v>
      </c>
      <c r="D367" s="32" t="s">
        <v>4109</v>
      </c>
      <c r="E367" s="173">
        <v>15</v>
      </c>
      <c r="F367" s="34" t="s">
        <v>2582</v>
      </c>
      <c r="G367" s="157" t="s">
        <v>7367</v>
      </c>
      <c r="H367" s="157">
        <v>4309117481</v>
      </c>
      <c r="I367" s="34" t="s">
        <v>1604</v>
      </c>
    </row>
    <row r="368" spans="1:9" x14ac:dyDescent="0.2">
      <c r="A368" s="238" t="s">
        <v>3428</v>
      </c>
      <c r="B368" s="157" t="s">
        <v>5042</v>
      </c>
      <c r="C368" s="32" t="s">
        <v>4453</v>
      </c>
      <c r="D368" s="32"/>
      <c r="E368" s="173">
        <v>536.5</v>
      </c>
      <c r="F368" s="34" t="s">
        <v>756</v>
      </c>
      <c r="G368" s="157" t="s">
        <v>7368</v>
      </c>
      <c r="H368" s="157">
        <v>2305862051</v>
      </c>
      <c r="I368" s="34" t="s">
        <v>6909</v>
      </c>
    </row>
    <row r="369" spans="1:9" x14ac:dyDescent="0.2">
      <c r="A369" s="238" t="s">
        <v>2943</v>
      </c>
      <c r="B369" s="157">
        <v>7645</v>
      </c>
      <c r="C369" s="32" t="s">
        <v>1362</v>
      </c>
      <c r="D369" s="32"/>
      <c r="E369" s="173">
        <v>69.39</v>
      </c>
      <c r="F369" s="34" t="s">
        <v>756</v>
      </c>
      <c r="G369" s="173" t="s">
        <v>7368</v>
      </c>
      <c r="H369" s="157">
        <v>596972913</v>
      </c>
      <c r="I369" s="34" t="s">
        <v>6403</v>
      </c>
    </row>
    <row r="370" spans="1:9" x14ac:dyDescent="0.2">
      <c r="A370" s="238" t="s">
        <v>3759</v>
      </c>
      <c r="B370" s="157">
        <v>11581</v>
      </c>
      <c r="C370" s="32" t="s">
        <v>4624</v>
      </c>
      <c r="D370" s="32"/>
      <c r="E370" s="173">
        <v>69.39</v>
      </c>
      <c r="F370" s="34" t="s">
        <v>756</v>
      </c>
      <c r="G370" s="157" t="s">
        <v>7368</v>
      </c>
      <c r="H370" s="157">
        <v>8701570591</v>
      </c>
      <c r="I370" s="34" t="s">
        <v>7224</v>
      </c>
    </row>
    <row r="371" spans="1:9" x14ac:dyDescent="0.2">
      <c r="A371" s="238" t="s">
        <v>2115</v>
      </c>
      <c r="B371" s="157">
        <v>9942</v>
      </c>
      <c r="C371" s="32" t="s">
        <v>2444</v>
      </c>
      <c r="D371" s="32"/>
      <c r="E371" s="173">
        <v>15</v>
      </c>
      <c r="F371" s="34" t="s">
        <v>2582</v>
      </c>
      <c r="G371" s="157" t="s">
        <v>7372</v>
      </c>
      <c r="H371" s="157">
        <v>1353519684</v>
      </c>
      <c r="I371" s="34" t="s">
        <v>1591</v>
      </c>
    </row>
    <row r="372" spans="1:9" x14ac:dyDescent="0.2">
      <c r="A372" s="238" t="s">
        <v>2672</v>
      </c>
      <c r="B372" s="157">
        <v>6518</v>
      </c>
      <c r="C372" s="32" t="s">
        <v>2302</v>
      </c>
      <c r="D372" s="32"/>
      <c r="E372" s="173">
        <v>25</v>
      </c>
      <c r="F372" s="34" t="s">
        <v>2582</v>
      </c>
      <c r="G372" s="157" t="s">
        <v>7369</v>
      </c>
      <c r="H372" s="157">
        <v>685689</v>
      </c>
      <c r="I372" s="34" t="s">
        <v>506</v>
      </c>
    </row>
    <row r="373" spans="1:9" x14ac:dyDescent="0.2">
      <c r="A373" s="238" t="s">
        <v>3015</v>
      </c>
      <c r="B373" s="157">
        <v>11353</v>
      </c>
      <c r="C373" s="32">
        <v>80339</v>
      </c>
      <c r="D373" s="32"/>
      <c r="E373" s="173">
        <v>142.18</v>
      </c>
      <c r="F373" s="34" t="s">
        <v>756</v>
      </c>
      <c r="G373" s="157" t="s">
        <v>7368</v>
      </c>
      <c r="H373" s="157">
        <v>8149212031</v>
      </c>
      <c r="I373" s="34" t="s">
        <v>6516</v>
      </c>
    </row>
    <row r="374" spans="1:9" x14ac:dyDescent="0.2">
      <c r="A374" s="238" t="s">
        <v>1319</v>
      </c>
      <c r="B374" s="157">
        <v>7795</v>
      </c>
      <c r="C374" s="32" t="s">
        <v>1320</v>
      </c>
      <c r="D374" s="32"/>
      <c r="E374" s="173">
        <v>47.39</v>
      </c>
      <c r="F374" s="34" t="s">
        <v>756</v>
      </c>
      <c r="G374" s="173" t="s">
        <v>7368</v>
      </c>
      <c r="H374" s="157">
        <v>708327</v>
      </c>
      <c r="I374" s="34" t="s">
        <v>6339</v>
      </c>
    </row>
    <row r="375" spans="1:9" x14ac:dyDescent="0.2">
      <c r="A375" s="238" t="s">
        <v>1273</v>
      </c>
      <c r="B375" s="157">
        <v>6773</v>
      </c>
      <c r="C375" s="32">
        <v>80346</v>
      </c>
      <c r="D375" s="32"/>
      <c r="E375" s="173">
        <v>61.57</v>
      </c>
      <c r="F375" s="34" t="s">
        <v>756</v>
      </c>
      <c r="G375" s="157" t="s">
        <v>7368</v>
      </c>
      <c r="H375" s="157">
        <v>4164095107</v>
      </c>
      <c r="I375" s="34" t="s">
        <v>6511</v>
      </c>
    </row>
    <row r="376" spans="1:9" x14ac:dyDescent="0.2">
      <c r="A376" s="238" t="s">
        <v>3013</v>
      </c>
      <c r="B376" s="157" t="s">
        <v>2587</v>
      </c>
      <c r="C376" s="32">
        <v>80369</v>
      </c>
      <c r="D376" s="32"/>
      <c r="E376" s="173">
        <v>85.45</v>
      </c>
      <c r="F376" s="34" t="s">
        <v>756</v>
      </c>
      <c r="G376" s="157" t="s">
        <v>7368</v>
      </c>
      <c r="H376" s="157">
        <v>3168217627</v>
      </c>
      <c r="I376" s="34" t="s">
        <v>6512</v>
      </c>
    </row>
    <row r="377" spans="1:9" x14ac:dyDescent="0.2">
      <c r="A377" s="238" t="s">
        <v>3257</v>
      </c>
      <c r="B377" s="157">
        <v>10807</v>
      </c>
      <c r="C377" s="32" t="s">
        <v>4341</v>
      </c>
      <c r="D377" s="32" t="s">
        <v>4123</v>
      </c>
      <c r="E377" s="173">
        <v>248</v>
      </c>
      <c r="F377" s="34" t="s">
        <v>756</v>
      </c>
      <c r="G377" s="157" t="s">
        <v>7368</v>
      </c>
      <c r="H377" s="157">
        <v>7403987717</v>
      </c>
      <c r="I377" s="34" t="s">
        <v>6758</v>
      </c>
    </row>
    <row r="378" spans="1:9" x14ac:dyDescent="0.2">
      <c r="A378" s="238" t="s">
        <v>3041</v>
      </c>
      <c r="B378" s="157">
        <v>98930</v>
      </c>
      <c r="C378" s="32" t="s">
        <v>4299</v>
      </c>
      <c r="D378" s="32"/>
      <c r="E378" s="173">
        <v>46.14</v>
      </c>
      <c r="F378" s="34" t="s">
        <v>756</v>
      </c>
      <c r="G378" s="157" t="s">
        <v>7368</v>
      </c>
      <c r="H378" s="157">
        <v>4352978933</v>
      </c>
      <c r="I378" s="34" t="s">
        <v>6559</v>
      </c>
    </row>
    <row r="379" spans="1:9" x14ac:dyDescent="0.2">
      <c r="A379" s="238" t="s">
        <v>2176</v>
      </c>
      <c r="B379" s="157" t="s">
        <v>1840</v>
      </c>
      <c r="C379" s="32" t="s">
        <v>2494</v>
      </c>
      <c r="D379" s="32"/>
      <c r="E379" s="173">
        <v>25</v>
      </c>
      <c r="F379" s="34" t="s">
        <v>2582</v>
      </c>
      <c r="G379" s="157" t="s">
        <v>7374</v>
      </c>
      <c r="H379" s="157" t="s">
        <v>5644</v>
      </c>
      <c r="I379" s="34" t="s">
        <v>507</v>
      </c>
    </row>
    <row r="380" spans="1:9" x14ac:dyDescent="0.2">
      <c r="A380" s="238" t="s">
        <v>40</v>
      </c>
      <c r="B380" s="157" t="s">
        <v>1841</v>
      </c>
      <c r="C380" s="32">
        <v>86645</v>
      </c>
      <c r="D380" s="32"/>
      <c r="E380" s="173">
        <v>25</v>
      </c>
      <c r="F380" s="34" t="s">
        <v>2582</v>
      </c>
      <c r="G380" s="157" t="s">
        <v>7374</v>
      </c>
      <c r="H380" s="157" t="s">
        <v>5434</v>
      </c>
      <c r="I380" s="34" t="s">
        <v>508</v>
      </c>
    </row>
    <row r="381" spans="1:9" x14ac:dyDescent="0.2">
      <c r="A381" s="238" t="s">
        <v>2159</v>
      </c>
      <c r="B381" s="157">
        <v>3112</v>
      </c>
      <c r="C381" s="32" t="s">
        <v>2475</v>
      </c>
      <c r="D381" s="32"/>
      <c r="E381" s="173">
        <v>80</v>
      </c>
      <c r="F381" s="34" t="s">
        <v>2582</v>
      </c>
      <c r="G381" s="157" t="s">
        <v>7375</v>
      </c>
      <c r="H381" s="157">
        <v>1321302796</v>
      </c>
      <c r="I381" s="34" t="s">
        <v>932</v>
      </c>
    </row>
    <row r="382" spans="1:9" x14ac:dyDescent="0.2">
      <c r="A382" s="238" t="s">
        <v>3910</v>
      </c>
      <c r="B382" s="157">
        <v>11707</v>
      </c>
      <c r="C382" s="32" t="s">
        <v>4703</v>
      </c>
      <c r="D382" s="32"/>
      <c r="E382" s="173">
        <v>1375</v>
      </c>
      <c r="F382" s="34" t="s">
        <v>756</v>
      </c>
      <c r="G382" s="157" t="s">
        <v>7368</v>
      </c>
      <c r="H382" s="157">
        <v>9657307821</v>
      </c>
      <c r="I382" s="34" t="s">
        <v>7352</v>
      </c>
    </row>
    <row r="383" spans="1:9" x14ac:dyDescent="0.2">
      <c r="A383" s="238" t="s">
        <v>3903</v>
      </c>
      <c r="B383" s="157" t="s">
        <v>5389</v>
      </c>
      <c r="C383" s="32">
        <v>87910</v>
      </c>
      <c r="D383" s="32"/>
      <c r="E383" s="173">
        <v>725</v>
      </c>
      <c r="F383" s="34" t="s">
        <v>756</v>
      </c>
      <c r="G383" s="157" t="s">
        <v>7368</v>
      </c>
      <c r="H383" s="157" t="s">
        <v>6088</v>
      </c>
      <c r="I383" s="34" t="s">
        <v>7345</v>
      </c>
    </row>
    <row r="384" spans="1:9" x14ac:dyDescent="0.2">
      <c r="A384" s="238" t="s">
        <v>3892</v>
      </c>
      <c r="B384" s="157" t="s">
        <v>5378</v>
      </c>
      <c r="C384" s="32" t="s">
        <v>4700</v>
      </c>
      <c r="D384" s="32"/>
      <c r="E384" s="173">
        <v>825</v>
      </c>
      <c r="F384" s="34" t="s">
        <v>756</v>
      </c>
      <c r="G384" s="157" t="s">
        <v>7368</v>
      </c>
      <c r="H384" s="157" t="s">
        <v>6077</v>
      </c>
      <c r="I384" s="34" t="s">
        <v>7334</v>
      </c>
    </row>
    <row r="385" spans="1:9" x14ac:dyDescent="0.2">
      <c r="A385" s="238" t="s">
        <v>1378</v>
      </c>
      <c r="B385" s="157">
        <v>11706</v>
      </c>
      <c r="C385" s="32" t="s">
        <v>4300</v>
      </c>
      <c r="D385" s="32"/>
      <c r="E385" s="173">
        <v>1375</v>
      </c>
      <c r="F385" s="34" t="s">
        <v>756</v>
      </c>
      <c r="G385" s="157" t="s">
        <v>7368</v>
      </c>
      <c r="H385" s="157">
        <v>9635025605</v>
      </c>
      <c r="I385" s="34" t="s">
        <v>6561</v>
      </c>
    </row>
    <row r="386" spans="1:9" x14ac:dyDescent="0.2">
      <c r="A386" s="238" t="s">
        <v>3011</v>
      </c>
      <c r="B386" s="157">
        <v>11804</v>
      </c>
      <c r="C386" s="32">
        <v>83516</v>
      </c>
      <c r="D386" s="32"/>
      <c r="E386" s="173">
        <v>290</v>
      </c>
      <c r="F386" s="34" t="s">
        <v>756</v>
      </c>
      <c r="G386" s="157" t="s">
        <v>7368</v>
      </c>
      <c r="H386" s="157">
        <v>9867194419</v>
      </c>
      <c r="I386" s="34"/>
    </row>
    <row r="387" spans="1:9" x14ac:dyDescent="0.2">
      <c r="A387" s="238" t="s">
        <v>1088</v>
      </c>
      <c r="B387" s="157">
        <v>10437</v>
      </c>
      <c r="C387" s="32">
        <v>83018</v>
      </c>
      <c r="D387" s="32"/>
      <c r="E387" s="173">
        <v>43.65</v>
      </c>
      <c r="F387" s="34" t="s">
        <v>756</v>
      </c>
      <c r="G387" s="157" t="s">
        <v>7368</v>
      </c>
      <c r="H387" s="157">
        <v>6570059915</v>
      </c>
      <c r="I387" s="34" t="s">
        <v>6521</v>
      </c>
    </row>
    <row r="388" spans="1:9" x14ac:dyDescent="0.2">
      <c r="A388" s="238" t="s">
        <v>2030</v>
      </c>
      <c r="B388" s="157">
        <v>11592</v>
      </c>
      <c r="C388" s="32">
        <v>80307</v>
      </c>
      <c r="D388" s="32"/>
      <c r="E388" s="173">
        <v>25</v>
      </c>
      <c r="F388" s="34" t="s">
        <v>2582</v>
      </c>
      <c r="G388" s="173" t="s">
        <v>7369</v>
      </c>
      <c r="H388" s="157" t="s">
        <v>1683</v>
      </c>
      <c r="I388" s="34" t="s">
        <v>6219</v>
      </c>
    </row>
    <row r="389" spans="1:9" x14ac:dyDescent="0.2">
      <c r="A389" s="238" t="s">
        <v>915</v>
      </c>
      <c r="B389" s="157" t="s">
        <v>4903</v>
      </c>
      <c r="C389" s="32" t="s">
        <v>4335</v>
      </c>
      <c r="D389" s="32"/>
      <c r="E389" s="173">
        <v>70.22999999999999</v>
      </c>
      <c r="F389" s="34" t="s">
        <v>756</v>
      </c>
      <c r="G389" s="157" t="s">
        <v>7368</v>
      </c>
      <c r="H389" s="157">
        <v>2780053475</v>
      </c>
      <c r="I389" s="34" t="s">
        <v>6636</v>
      </c>
    </row>
    <row r="390" spans="1:9" x14ac:dyDescent="0.2">
      <c r="A390" s="238" t="s">
        <v>2177</v>
      </c>
      <c r="B390" s="157">
        <v>4715</v>
      </c>
      <c r="C390" s="32">
        <v>86635</v>
      </c>
      <c r="D390" s="32"/>
      <c r="E390" s="173">
        <v>15</v>
      </c>
      <c r="F390" s="34" t="s">
        <v>2582</v>
      </c>
      <c r="G390" s="173" t="s">
        <v>7374</v>
      </c>
      <c r="H390" s="157" t="s">
        <v>5470</v>
      </c>
      <c r="I390" s="34" t="s">
        <v>509</v>
      </c>
    </row>
    <row r="391" spans="1:9" x14ac:dyDescent="0.2">
      <c r="A391" s="238" t="s">
        <v>1242</v>
      </c>
      <c r="B391" s="157">
        <v>4714</v>
      </c>
      <c r="C391" s="32" t="s">
        <v>1243</v>
      </c>
      <c r="D391" s="32"/>
      <c r="E391" s="173">
        <v>35.26</v>
      </c>
      <c r="F391" s="34" t="s">
        <v>756</v>
      </c>
      <c r="G391" s="173" t="s">
        <v>7368</v>
      </c>
      <c r="H391" s="157">
        <v>708339</v>
      </c>
      <c r="I391" s="34" t="s">
        <v>6350</v>
      </c>
    </row>
    <row r="392" spans="1:9" x14ac:dyDescent="0.2">
      <c r="A392" s="238" t="s">
        <v>3429</v>
      </c>
      <c r="B392" s="157" t="s">
        <v>5043</v>
      </c>
      <c r="C392" s="32" t="s">
        <v>1243</v>
      </c>
      <c r="D392" s="32"/>
      <c r="E392" s="173">
        <v>35.26</v>
      </c>
      <c r="F392" s="34" t="s">
        <v>756</v>
      </c>
      <c r="G392" s="157" t="s">
        <v>7368</v>
      </c>
      <c r="H392" s="157">
        <v>5532307325</v>
      </c>
      <c r="I392" s="34" t="s">
        <v>6910</v>
      </c>
    </row>
    <row r="393" spans="1:9" x14ac:dyDescent="0.2">
      <c r="A393" s="241" t="s">
        <v>1178</v>
      </c>
      <c r="B393" s="157">
        <v>10648</v>
      </c>
      <c r="C393" s="32" t="s">
        <v>1179</v>
      </c>
      <c r="D393" s="32"/>
      <c r="E393" s="173">
        <v>72.55</v>
      </c>
      <c r="F393" s="34" t="s">
        <v>756</v>
      </c>
      <c r="G393" s="173" t="s">
        <v>7368</v>
      </c>
      <c r="H393" s="157">
        <v>7061528979</v>
      </c>
      <c r="I393" s="34" t="s">
        <v>6366</v>
      </c>
    </row>
    <row r="394" spans="1:9" x14ac:dyDescent="0.2">
      <c r="A394" s="238" t="s">
        <v>3338</v>
      </c>
      <c r="B394" s="157">
        <v>11340</v>
      </c>
      <c r="C394" s="32">
        <v>87449</v>
      </c>
      <c r="D394" s="32"/>
      <c r="E394" s="173">
        <v>117.15</v>
      </c>
      <c r="F394" s="34" t="s">
        <v>756</v>
      </c>
      <c r="G394" s="157" t="s">
        <v>7368</v>
      </c>
      <c r="H394" s="157">
        <v>8137939221</v>
      </c>
      <c r="I394" s="34"/>
    </row>
    <row r="395" spans="1:9" x14ac:dyDescent="0.2">
      <c r="A395" s="238" t="s">
        <v>3342</v>
      </c>
      <c r="B395" s="157">
        <v>11914</v>
      </c>
      <c r="C395" s="32">
        <v>87449</v>
      </c>
      <c r="D395" s="32"/>
      <c r="E395" s="173">
        <v>117.15</v>
      </c>
      <c r="F395" s="34" t="s">
        <v>756</v>
      </c>
      <c r="G395" s="157" t="s">
        <v>7368</v>
      </c>
      <c r="H395" s="157">
        <v>10573791147</v>
      </c>
      <c r="I395" s="34" t="s">
        <v>6833</v>
      </c>
    </row>
    <row r="396" spans="1:9" x14ac:dyDescent="0.2">
      <c r="A396" s="238" t="s">
        <v>3339</v>
      </c>
      <c r="B396" s="157">
        <v>11342</v>
      </c>
      <c r="C396" s="32">
        <v>87449</v>
      </c>
      <c r="D396" s="32"/>
      <c r="E396" s="173">
        <v>117.15</v>
      </c>
      <c r="F396" s="34" t="s">
        <v>756</v>
      </c>
      <c r="G396" s="157" t="s">
        <v>7368</v>
      </c>
      <c r="H396" s="157">
        <v>8142918799</v>
      </c>
      <c r="I396" s="34"/>
    </row>
    <row r="397" spans="1:9" x14ac:dyDescent="0.2">
      <c r="A397" s="238" t="s">
        <v>3340</v>
      </c>
      <c r="B397" s="157">
        <v>11343</v>
      </c>
      <c r="C397" s="32">
        <v>87449</v>
      </c>
      <c r="D397" s="32"/>
      <c r="E397" s="173">
        <v>117.15</v>
      </c>
      <c r="F397" s="34" t="s">
        <v>756</v>
      </c>
      <c r="G397" s="157" t="s">
        <v>7368</v>
      </c>
      <c r="H397" s="157">
        <v>8142997567</v>
      </c>
      <c r="I397" s="34"/>
    </row>
    <row r="398" spans="1:9" x14ac:dyDescent="0.2">
      <c r="A398" s="238" t="s">
        <v>3341</v>
      </c>
      <c r="B398" s="157">
        <v>11344</v>
      </c>
      <c r="C398" s="32">
        <v>87449</v>
      </c>
      <c r="D398" s="32"/>
      <c r="E398" s="173">
        <v>117.15</v>
      </c>
      <c r="F398" s="34" t="s">
        <v>756</v>
      </c>
      <c r="G398" s="157" t="s">
        <v>7368</v>
      </c>
      <c r="H398" s="157">
        <v>8143197001</v>
      </c>
      <c r="I398" s="34"/>
    </row>
    <row r="399" spans="1:9" x14ac:dyDescent="0.2">
      <c r="A399" s="238" t="s">
        <v>510</v>
      </c>
      <c r="B399" s="157">
        <v>4506</v>
      </c>
      <c r="C399" s="32" t="s">
        <v>1091</v>
      </c>
      <c r="D399" s="32"/>
      <c r="E399" s="173">
        <v>293</v>
      </c>
      <c r="F399" s="34" t="s">
        <v>756</v>
      </c>
      <c r="G399" s="173" t="s">
        <v>7368</v>
      </c>
      <c r="H399" s="157">
        <v>795028</v>
      </c>
      <c r="I399" s="34" t="s">
        <v>6451</v>
      </c>
    </row>
    <row r="400" spans="1:9" x14ac:dyDescent="0.2">
      <c r="A400" s="238" t="s">
        <v>228</v>
      </c>
      <c r="B400" s="157">
        <v>462</v>
      </c>
      <c r="C400" s="32">
        <v>86157</v>
      </c>
      <c r="D400" s="32"/>
      <c r="E400" s="173">
        <v>80</v>
      </c>
      <c r="F400" s="34" t="s">
        <v>2582</v>
      </c>
      <c r="G400" s="157" t="s">
        <v>2644</v>
      </c>
      <c r="H400" s="157">
        <v>837852</v>
      </c>
      <c r="I400" s="34" t="s">
        <v>228</v>
      </c>
    </row>
    <row r="401" spans="1:9" x14ac:dyDescent="0.2">
      <c r="A401" s="238" t="s">
        <v>3502</v>
      </c>
      <c r="B401" s="157" t="s">
        <v>5118</v>
      </c>
      <c r="C401" s="32" t="s">
        <v>1039</v>
      </c>
      <c r="D401" s="32"/>
      <c r="E401" s="173">
        <v>160</v>
      </c>
      <c r="F401" s="34" t="s">
        <v>756</v>
      </c>
      <c r="G401" s="157" t="s">
        <v>7368</v>
      </c>
      <c r="H401" s="157">
        <v>7630226039</v>
      </c>
      <c r="I401" s="34" t="s">
        <v>6995</v>
      </c>
    </row>
    <row r="402" spans="1:9" x14ac:dyDescent="0.2">
      <c r="A402" s="238" t="s">
        <v>992</v>
      </c>
      <c r="B402" s="157" t="s">
        <v>4904</v>
      </c>
      <c r="C402" s="32" t="s">
        <v>1119</v>
      </c>
      <c r="D402" s="32"/>
      <c r="E402" s="173">
        <v>99.52</v>
      </c>
      <c r="F402" s="34" t="s">
        <v>756</v>
      </c>
      <c r="G402" s="157" t="s">
        <v>7368</v>
      </c>
      <c r="H402" s="157">
        <v>7061632903</v>
      </c>
      <c r="I402" s="34" t="s">
        <v>6637</v>
      </c>
    </row>
    <row r="403" spans="1:9" x14ac:dyDescent="0.2">
      <c r="A403" s="238" t="s">
        <v>1364</v>
      </c>
      <c r="B403" s="157">
        <v>11639</v>
      </c>
      <c r="C403" s="32" t="s">
        <v>1035</v>
      </c>
      <c r="D403" s="32"/>
      <c r="E403" s="173">
        <v>193.1</v>
      </c>
      <c r="F403" s="34" t="s">
        <v>756</v>
      </c>
      <c r="G403" s="157" t="s">
        <v>7368</v>
      </c>
      <c r="H403" s="157">
        <v>9138256807</v>
      </c>
      <c r="I403" s="34" t="s">
        <v>6249</v>
      </c>
    </row>
    <row r="404" spans="1:9" x14ac:dyDescent="0.2">
      <c r="A404" s="238" t="s">
        <v>1034</v>
      </c>
      <c r="B404" s="157">
        <v>11640</v>
      </c>
      <c r="C404" s="32" t="s">
        <v>1035</v>
      </c>
      <c r="D404" s="32"/>
      <c r="E404" s="173">
        <v>167.8</v>
      </c>
      <c r="F404" s="34" t="s">
        <v>756</v>
      </c>
      <c r="G404" s="157" t="s">
        <v>7368</v>
      </c>
      <c r="H404" s="157">
        <v>9141290849</v>
      </c>
      <c r="I404" s="34" t="s">
        <v>6250</v>
      </c>
    </row>
    <row r="405" spans="1:9" x14ac:dyDescent="0.2">
      <c r="A405" s="238" t="s">
        <v>1313</v>
      </c>
      <c r="B405" s="157">
        <v>7753</v>
      </c>
      <c r="C405" s="32">
        <v>86160</v>
      </c>
      <c r="D405" s="32"/>
      <c r="E405" s="173">
        <v>112</v>
      </c>
      <c r="F405" s="34" t="s">
        <v>756</v>
      </c>
      <c r="G405" s="157" t="s">
        <v>7368</v>
      </c>
      <c r="H405" s="157">
        <v>818533</v>
      </c>
      <c r="I405" s="34" t="s">
        <v>6501</v>
      </c>
    </row>
    <row r="406" spans="1:9" x14ac:dyDescent="0.2">
      <c r="A406" s="238" t="s">
        <v>1295</v>
      </c>
      <c r="B406" s="157">
        <v>7439</v>
      </c>
      <c r="C406" s="32" t="s">
        <v>1035</v>
      </c>
      <c r="D406" s="32"/>
      <c r="E406" s="173">
        <v>54.9</v>
      </c>
      <c r="F406" s="34" t="s">
        <v>756</v>
      </c>
      <c r="G406" s="173" t="s">
        <v>7368</v>
      </c>
      <c r="H406" s="157">
        <v>3180978753</v>
      </c>
      <c r="I406" s="34" t="s">
        <v>6327</v>
      </c>
    </row>
    <row r="407" spans="1:9" x14ac:dyDescent="0.2">
      <c r="A407" s="238" t="s">
        <v>1301</v>
      </c>
      <c r="B407" s="157">
        <v>7515</v>
      </c>
      <c r="C407" s="32" t="s">
        <v>1035</v>
      </c>
      <c r="D407" s="32"/>
      <c r="E407" s="173">
        <v>51.39</v>
      </c>
      <c r="F407" s="34" t="s">
        <v>756</v>
      </c>
      <c r="G407" s="157" t="s">
        <v>7368</v>
      </c>
      <c r="H407" s="157">
        <v>708345</v>
      </c>
      <c r="I407" s="34" t="s">
        <v>6398</v>
      </c>
    </row>
    <row r="408" spans="1:9" x14ac:dyDescent="0.2">
      <c r="A408" s="238" t="s">
        <v>1232</v>
      </c>
      <c r="B408" s="157">
        <v>4511</v>
      </c>
      <c r="C408" s="32" t="s">
        <v>1035</v>
      </c>
      <c r="D408" s="32"/>
      <c r="E408" s="173">
        <v>152</v>
      </c>
      <c r="F408" s="34" t="s">
        <v>756</v>
      </c>
      <c r="G408" s="173" t="s">
        <v>7368</v>
      </c>
      <c r="H408" s="157">
        <v>823155</v>
      </c>
      <c r="I408" s="34" t="s">
        <v>6284</v>
      </c>
    </row>
    <row r="409" spans="1:9" x14ac:dyDescent="0.2">
      <c r="A409" s="238" t="s">
        <v>1233</v>
      </c>
      <c r="B409" s="157">
        <v>4513</v>
      </c>
      <c r="C409" s="32" t="s">
        <v>1035</v>
      </c>
      <c r="D409" s="32"/>
      <c r="E409" s="173">
        <v>152</v>
      </c>
      <c r="F409" s="34" t="s">
        <v>756</v>
      </c>
      <c r="G409" s="157" t="s">
        <v>7368</v>
      </c>
      <c r="H409" s="157">
        <v>837737</v>
      </c>
      <c r="I409" s="34" t="s">
        <v>6285</v>
      </c>
    </row>
    <row r="410" spans="1:9" x14ac:dyDescent="0.2">
      <c r="A410" s="238" t="s">
        <v>3551</v>
      </c>
      <c r="B410" s="157" t="s">
        <v>5159</v>
      </c>
      <c r="C410" s="32" t="s">
        <v>1035</v>
      </c>
      <c r="D410" s="32"/>
      <c r="E410" s="173">
        <v>148.94999999999999</v>
      </c>
      <c r="F410" s="34" t="s">
        <v>756</v>
      </c>
      <c r="G410" s="157" t="s">
        <v>7368</v>
      </c>
      <c r="H410" s="157" t="s">
        <v>5823</v>
      </c>
      <c r="I410" s="34" t="s">
        <v>7038</v>
      </c>
    </row>
    <row r="411" spans="1:9" x14ac:dyDescent="0.2">
      <c r="A411" s="238" t="s">
        <v>3541</v>
      </c>
      <c r="B411" s="157" t="s">
        <v>5150</v>
      </c>
      <c r="C411" s="32" t="s">
        <v>1035</v>
      </c>
      <c r="D411" s="32"/>
      <c r="E411" s="173">
        <v>148.94999999999999</v>
      </c>
      <c r="F411" s="34" t="s">
        <v>756</v>
      </c>
      <c r="G411" s="157" t="s">
        <v>7368</v>
      </c>
      <c r="H411" s="157" t="s">
        <v>5813</v>
      </c>
      <c r="I411" s="34" t="s">
        <v>7029</v>
      </c>
    </row>
    <row r="412" spans="1:9" x14ac:dyDescent="0.2">
      <c r="A412" s="238" t="s">
        <v>3542</v>
      </c>
      <c r="B412" s="157" t="s">
        <v>5151</v>
      </c>
      <c r="C412" s="32" t="s">
        <v>4488</v>
      </c>
      <c r="D412" s="32"/>
      <c r="E412" s="173">
        <v>1205.3499999999999</v>
      </c>
      <c r="F412" s="34" t="s">
        <v>756</v>
      </c>
      <c r="G412" s="157" t="s">
        <v>7368</v>
      </c>
      <c r="H412" s="157" t="s">
        <v>5814</v>
      </c>
      <c r="I412" s="34" t="s">
        <v>7030</v>
      </c>
    </row>
    <row r="413" spans="1:9" x14ac:dyDescent="0.2">
      <c r="A413" s="238" t="s">
        <v>3134</v>
      </c>
      <c r="B413" s="157" t="s">
        <v>4905</v>
      </c>
      <c r="C413" s="32" t="s">
        <v>4336</v>
      </c>
      <c r="D413" s="32"/>
      <c r="E413" s="173">
        <v>114.46</v>
      </c>
      <c r="F413" s="34" t="s">
        <v>756</v>
      </c>
      <c r="G413" s="157" t="s">
        <v>7368</v>
      </c>
      <c r="H413" s="157">
        <v>6980210993</v>
      </c>
      <c r="I413" s="34" t="s">
        <v>6638</v>
      </c>
    </row>
    <row r="414" spans="1:9" x14ac:dyDescent="0.2">
      <c r="A414" s="238" t="s">
        <v>2843</v>
      </c>
      <c r="B414" s="157" t="s">
        <v>1756</v>
      </c>
      <c r="C414" s="32" t="s">
        <v>2303</v>
      </c>
      <c r="D414" s="32"/>
      <c r="E414" s="173">
        <v>20</v>
      </c>
      <c r="F414" s="34" t="s">
        <v>2582</v>
      </c>
      <c r="G414" s="157" t="s">
        <v>7369</v>
      </c>
      <c r="H414" s="157" t="s">
        <v>5705</v>
      </c>
      <c r="I414" s="34" t="s">
        <v>106</v>
      </c>
    </row>
    <row r="415" spans="1:9" x14ac:dyDescent="0.2">
      <c r="A415" s="238" t="s">
        <v>2232</v>
      </c>
      <c r="B415" s="157">
        <v>11528</v>
      </c>
      <c r="C415" s="32" t="s">
        <v>2573</v>
      </c>
      <c r="D415" s="32" t="s">
        <v>4114</v>
      </c>
      <c r="E415" s="173">
        <v>55</v>
      </c>
      <c r="F415" s="34" t="s">
        <v>2582</v>
      </c>
      <c r="G415" s="157" t="s">
        <v>2648</v>
      </c>
      <c r="H415" s="157">
        <v>7460629933</v>
      </c>
      <c r="I415" s="34" t="s">
        <v>1668</v>
      </c>
    </row>
    <row r="416" spans="1:9" x14ac:dyDescent="0.2">
      <c r="A416" s="238" t="s">
        <v>2031</v>
      </c>
      <c r="B416" s="157">
        <v>6053</v>
      </c>
      <c r="C416" s="32" t="s">
        <v>2304</v>
      </c>
      <c r="D416" s="32"/>
      <c r="E416" s="173">
        <v>20</v>
      </c>
      <c r="F416" s="34" t="s">
        <v>2582</v>
      </c>
      <c r="G416" s="157" t="s">
        <v>7369</v>
      </c>
      <c r="H416" s="157">
        <v>685703</v>
      </c>
      <c r="I416" s="34" t="s">
        <v>1545</v>
      </c>
    </row>
    <row r="417" spans="1:9" x14ac:dyDescent="0.2">
      <c r="A417" s="238" t="s">
        <v>3336</v>
      </c>
      <c r="B417" s="157">
        <v>11683</v>
      </c>
      <c r="C417" s="32">
        <v>84588</v>
      </c>
      <c r="D417" s="32"/>
      <c r="E417" s="173">
        <v>301.39999999999998</v>
      </c>
      <c r="F417" s="34" t="s">
        <v>756</v>
      </c>
      <c r="G417" s="157" t="s">
        <v>7368</v>
      </c>
      <c r="H417" s="157">
        <v>9406076293</v>
      </c>
      <c r="I417" s="34"/>
    </row>
    <row r="418" spans="1:9" x14ac:dyDescent="0.2">
      <c r="A418" s="238" t="s">
        <v>3430</v>
      </c>
      <c r="B418" s="157" t="s">
        <v>5044</v>
      </c>
      <c r="C418" s="32" t="s">
        <v>4190</v>
      </c>
      <c r="D418" s="32"/>
      <c r="E418" s="173">
        <v>121.72</v>
      </c>
      <c r="F418" s="34" t="s">
        <v>756</v>
      </c>
      <c r="G418" s="157" t="s">
        <v>7368</v>
      </c>
      <c r="H418" s="157">
        <v>429812697</v>
      </c>
      <c r="I418" s="34" t="s">
        <v>6911</v>
      </c>
    </row>
    <row r="419" spans="1:9" x14ac:dyDescent="0.2">
      <c r="A419" s="238" t="s">
        <v>958</v>
      </c>
      <c r="B419" s="157">
        <v>11655</v>
      </c>
      <c r="C419" s="32">
        <v>82525</v>
      </c>
      <c r="D419" s="32"/>
      <c r="E419" s="173">
        <v>71</v>
      </c>
      <c r="F419" s="34" t="s">
        <v>756</v>
      </c>
      <c r="G419" s="157" t="s">
        <v>7368</v>
      </c>
      <c r="H419" s="157">
        <v>9182887273</v>
      </c>
      <c r="I419" s="34" t="s">
        <v>6519</v>
      </c>
    </row>
    <row r="420" spans="1:9" x14ac:dyDescent="0.2">
      <c r="A420" s="238" t="s">
        <v>2670</v>
      </c>
      <c r="B420" s="157">
        <v>11861</v>
      </c>
      <c r="C420" s="32" t="s">
        <v>4190</v>
      </c>
      <c r="D420" s="32"/>
      <c r="E420" s="173">
        <v>15</v>
      </c>
      <c r="F420" s="34" t="s">
        <v>2582</v>
      </c>
      <c r="G420" s="173" t="s">
        <v>7369</v>
      </c>
      <c r="H420" s="157">
        <v>10377026711</v>
      </c>
      <c r="I420" s="34" t="s">
        <v>6133</v>
      </c>
    </row>
    <row r="421" spans="1:9" x14ac:dyDescent="0.2">
      <c r="A421" s="238" t="s">
        <v>2961</v>
      </c>
      <c r="B421" s="157">
        <v>10790</v>
      </c>
      <c r="C421" s="32" t="s">
        <v>4190</v>
      </c>
      <c r="D421" s="32"/>
      <c r="E421" s="173">
        <v>35.6</v>
      </c>
      <c r="F421" s="34" t="s">
        <v>756</v>
      </c>
      <c r="G421" s="173" t="s">
        <v>7368</v>
      </c>
      <c r="H421" s="157">
        <v>7363281607</v>
      </c>
      <c r="I421" s="34" t="s">
        <v>6447</v>
      </c>
    </row>
    <row r="422" spans="1:9" x14ac:dyDescent="0.2">
      <c r="A422" s="238" t="s">
        <v>2630</v>
      </c>
      <c r="B422" s="157">
        <v>11575</v>
      </c>
      <c r="C422" s="32">
        <v>86769</v>
      </c>
      <c r="D422" s="32" t="s">
        <v>4166</v>
      </c>
      <c r="E422" s="173">
        <v>60</v>
      </c>
      <c r="F422" s="34" t="s">
        <v>2582</v>
      </c>
      <c r="G422" s="157" t="s">
        <v>7367</v>
      </c>
      <c r="H422" s="157">
        <v>8669225757</v>
      </c>
      <c r="I422" s="34"/>
    </row>
    <row r="423" spans="1:9" x14ac:dyDescent="0.2">
      <c r="A423" s="238" t="s">
        <v>1384</v>
      </c>
      <c r="B423" s="157">
        <v>11360</v>
      </c>
      <c r="C423" s="32" t="s">
        <v>2305</v>
      </c>
      <c r="D423" s="32"/>
      <c r="E423" s="173">
        <v>35</v>
      </c>
      <c r="F423" s="34" t="s">
        <v>2582</v>
      </c>
      <c r="G423" s="157" t="s">
        <v>7369</v>
      </c>
      <c r="H423" s="157">
        <v>8166570137</v>
      </c>
      <c r="I423" s="34" t="s">
        <v>1546</v>
      </c>
    </row>
    <row r="424" spans="1:9" x14ac:dyDescent="0.2">
      <c r="A424" s="238" t="s">
        <v>2905</v>
      </c>
      <c r="B424" s="157">
        <v>10795</v>
      </c>
      <c r="C424" s="32" t="s">
        <v>4255</v>
      </c>
      <c r="D424" s="32"/>
      <c r="E424" s="173">
        <v>130</v>
      </c>
      <c r="F424" s="34" t="s">
        <v>756</v>
      </c>
      <c r="G424" s="157" t="s">
        <v>7368</v>
      </c>
      <c r="H424" s="157">
        <v>7378980315</v>
      </c>
      <c r="I424" s="34" t="s">
        <v>6278</v>
      </c>
    </row>
    <row r="425" spans="1:9" x14ac:dyDescent="0.2">
      <c r="A425" s="238" t="s">
        <v>3258</v>
      </c>
      <c r="B425" s="157">
        <v>10808</v>
      </c>
      <c r="C425" s="32" t="s">
        <v>4400</v>
      </c>
      <c r="D425" s="32"/>
      <c r="E425" s="173">
        <v>52.42</v>
      </c>
      <c r="F425" s="34" t="s">
        <v>756</v>
      </c>
      <c r="G425" s="157" t="s">
        <v>7368</v>
      </c>
      <c r="H425" s="157">
        <v>7403900059</v>
      </c>
      <c r="I425" s="34" t="s">
        <v>6759</v>
      </c>
    </row>
    <row r="426" spans="1:9" x14ac:dyDescent="0.2">
      <c r="A426" s="238" t="s">
        <v>41</v>
      </c>
      <c r="B426" s="157">
        <v>7005</v>
      </c>
      <c r="C426" s="32" t="s">
        <v>1097</v>
      </c>
      <c r="D426" s="32"/>
      <c r="E426" s="173">
        <v>20</v>
      </c>
      <c r="F426" s="34" t="s">
        <v>2582</v>
      </c>
      <c r="G426" s="157" t="s">
        <v>7369</v>
      </c>
      <c r="H426" s="157" t="s">
        <v>5747</v>
      </c>
      <c r="I426" s="34" t="s">
        <v>511</v>
      </c>
    </row>
    <row r="427" spans="1:9" x14ac:dyDescent="0.2">
      <c r="A427" s="238" t="s">
        <v>2973</v>
      </c>
      <c r="B427" s="157">
        <v>98391</v>
      </c>
      <c r="C427" s="32" t="s">
        <v>4276</v>
      </c>
      <c r="D427" s="32"/>
      <c r="E427" s="173">
        <v>79</v>
      </c>
      <c r="F427" s="34" t="s">
        <v>756</v>
      </c>
      <c r="G427" s="173" t="s">
        <v>7368</v>
      </c>
      <c r="H427" s="157">
        <v>3452175671</v>
      </c>
      <c r="I427" s="34" t="s">
        <v>6466</v>
      </c>
    </row>
    <row r="428" spans="1:9" x14ac:dyDescent="0.2">
      <c r="A428" s="238" t="s">
        <v>2908</v>
      </c>
      <c r="B428" s="157">
        <v>6085</v>
      </c>
      <c r="C428" s="32" t="s">
        <v>1097</v>
      </c>
      <c r="D428" s="32"/>
      <c r="E428" s="173">
        <v>65</v>
      </c>
      <c r="F428" s="34" t="s">
        <v>756</v>
      </c>
      <c r="G428" s="157" t="s">
        <v>7368</v>
      </c>
      <c r="H428" s="157">
        <v>1833024732</v>
      </c>
      <c r="I428" s="34" t="s">
        <v>6286</v>
      </c>
    </row>
    <row r="429" spans="1:9" x14ac:dyDescent="0.2">
      <c r="A429" s="238" t="s">
        <v>3216</v>
      </c>
      <c r="B429" s="157">
        <v>10492</v>
      </c>
      <c r="C429" s="32" t="s">
        <v>4276</v>
      </c>
      <c r="D429" s="32"/>
      <c r="E429" s="173">
        <v>42.19</v>
      </c>
      <c r="F429" s="34" t="s">
        <v>756</v>
      </c>
      <c r="G429" s="157" t="s">
        <v>7368</v>
      </c>
      <c r="H429" s="157">
        <v>768497</v>
      </c>
      <c r="I429" s="34" t="s">
        <v>6721</v>
      </c>
    </row>
    <row r="430" spans="1:9" x14ac:dyDescent="0.2">
      <c r="A430" s="238" t="s">
        <v>1623</v>
      </c>
      <c r="B430" s="157" t="s">
        <v>1837</v>
      </c>
      <c r="C430" s="32" t="s">
        <v>1383</v>
      </c>
      <c r="D430" s="32"/>
      <c r="E430" s="173">
        <v>100</v>
      </c>
      <c r="F430" s="34" t="s">
        <v>2582</v>
      </c>
      <c r="G430" s="157" t="s">
        <v>7375</v>
      </c>
      <c r="H430" s="157">
        <v>8059940237</v>
      </c>
      <c r="I430" s="34" t="s">
        <v>1623</v>
      </c>
    </row>
    <row r="431" spans="1:9" x14ac:dyDescent="0.2">
      <c r="A431" s="238" t="s">
        <v>1023</v>
      </c>
      <c r="B431" s="157">
        <v>11522</v>
      </c>
      <c r="C431" s="32" t="s">
        <v>4258</v>
      </c>
      <c r="D431" s="32"/>
      <c r="E431" s="173">
        <v>102.7</v>
      </c>
      <c r="F431" s="34" t="s">
        <v>756</v>
      </c>
      <c r="G431" s="173" t="s">
        <v>7368</v>
      </c>
      <c r="H431" s="157">
        <v>6334313799</v>
      </c>
      <c r="I431" s="34" t="s">
        <v>6287</v>
      </c>
    </row>
    <row r="432" spans="1:9" x14ac:dyDescent="0.2">
      <c r="A432" s="238" t="s">
        <v>1248</v>
      </c>
      <c r="B432" s="157">
        <v>4902</v>
      </c>
      <c r="C432" s="32" t="s">
        <v>1249</v>
      </c>
      <c r="D432" s="32"/>
      <c r="E432" s="173">
        <v>129.35</v>
      </c>
      <c r="F432" s="34" t="s">
        <v>756</v>
      </c>
      <c r="G432" s="157" t="s">
        <v>7368</v>
      </c>
      <c r="H432" s="157">
        <v>708354</v>
      </c>
      <c r="I432" s="34" t="s">
        <v>6343</v>
      </c>
    </row>
    <row r="433" spans="1:9" x14ac:dyDescent="0.2">
      <c r="A433" s="238" t="s">
        <v>42</v>
      </c>
      <c r="B433" s="157" t="s">
        <v>1757</v>
      </c>
      <c r="C433" s="32" t="s">
        <v>2306</v>
      </c>
      <c r="D433" s="32"/>
      <c r="E433" s="173">
        <v>30</v>
      </c>
      <c r="F433" s="34" t="s">
        <v>2582</v>
      </c>
      <c r="G433" s="157" t="s">
        <v>7369</v>
      </c>
      <c r="H433" s="157" t="s">
        <v>5735</v>
      </c>
      <c r="I433" s="34" t="s">
        <v>473</v>
      </c>
    </row>
    <row r="434" spans="1:9" x14ac:dyDescent="0.2">
      <c r="A434" s="238" t="s">
        <v>2032</v>
      </c>
      <c r="B434" s="157">
        <v>4571</v>
      </c>
      <c r="C434" s="32">
        <v>86140</v>
      </c>
      <c r="D434" s="32"/>
      <c r="E434" s="173">
        <v>7</v>
      </c>
      <c r="F434" s="34" t="s">
        <v>2582</v>
      </c>
      <c r="G434" s="173" t="s">
        <v>7369</v>
      </c>
      <c r="H434" s="157" t="s">
        <v>5461</v>
      </c>
      <c r="I434" s="34" t="s">
        <v>516</v>
      </c>
    </row>
    <row r="435" spans="1:9" x14ac:dyDescent="0.2">
      <c r="A435" s="238" t="s">
        <v>3137</v>
      </c>
      <c r="B435" s="157" t="s">
        <v>4908</v>
      </c>
      <c r="C435" s="32" t="s">
        <v>4339</v>
      </c>
      <c r="D435" s="32"/>
      <c r="E435" s="173">
        <v>147.65</v>
      </c>
      <c r="F435" s="34" t="s">
        <v>756</v>
      </c>
      <c r="G435" s="157" t="s">
        <v>7368</v>
      </c>
      <c r="H435" s="157">
        <v>5038734939</v>
      </c>
      <c r="I435" s="34" t="s">
        <v>6641</v>
      </c>
    </row>
    <row r="436" spans="1:9" x14ac:dyDescent="0.2">
      <c r="A436" s="238" t="s">
        <v>3217</v>
      </c>
      <c r="B436" s="157">
        <v>10233</v>
      </c>
      <c r="C436" s="32" t="s">
        <v>4379</v>
      </c>
      <c r="D436" s="32"/>
      <c r="E436" s="173">
        <v>158.83000000000001</v>
      </c>
      <c r="F436" s="34" t="s">
        <v>756</v>
      </c>
      <c r="G436" s="157" t="s">
        <v>7368</v>
      </c>
      <c r="H436" s="157">
        <v>5036579369</v>
      </c>
      <c r="I436" s="34" t="s">
        <v>6722</v>
      </c>
    </row>
    <row r="437" spans="1:9" x14ac:dyDescent="0.2">
      <c r="A437" s="238" t="s">
        <v>2682</v>
      </c>
      <c r="B437" s="157">
        <v>6013</v>
      </c>
      <c r="C437" s="32" t="s">
        <v>2307</v>
      </c>
      <c r="D437" s="32"/>
      <c r="E437" s="173">
        <v>7</v>
      </c>
      <c r="F437" s="34" t="s">
        <v>2582</v>
      </c>
      <c r="G437" s="173" t="s">
        <v>7369</v>
      </c>
      <c r="H437" s="157">
        <v>685736</v>
      </c>
      <c r="I437" s="34" t="s">
        <v>505</v>
      </c>
    </row>
    <row r="438" spans="1:9" x14ac:dyDescent="0.2">
      <c r="A438" s="238" t="s">
        <v>2923</v>
      </c>
      <c r="B438" s="157">
        <v>10805</v>
      </c>
      <c r="C438" s="32" t="s">
        <v>4262</v>
      </c>
      <c r="D438" s="32"/>
      <c r="E438" s="173">
        <v>46.14</v>
      </c>
      <c r="F438" s="34" t="s">
        <v>756</v>
      </c>
      <c r="G438" s="157" t="s">
        <v>7368</v>
      </c>
      <c r="H438" s="157">
        <v>7401724549</v>
      </c>
      <c r="I438" s="34" t="s">
        <v>6319</v>
      </c>
    </row>
    <row r="439" spans="1:9" x14ac:dyDescent="0.2">
      <c r="A439" s="238" t="s">
        <v>2033</v>
      </c>
      <c r="B439" s="157" t="s">
        <v>1758</v>
      </c>
      <c r="C439" s="32" t="s">
        <v>2308</v>
      </c>
      <c r="D439" s="32"/>
      <c r="E439" s="173">
        <v>10</v>
      </c>
      <c r="F439" s="34" t="s">
        <v>2582</v>
      </c>
      <c r="G439" s="173" t="s">
        <v>7369</v>
      </c>
      <c r="H439" s="157" t="s">
        <v>5701</v>
      </c>
      <c r="I439" s="34" t="s">
        <v>512</v>
      </c>
    </row>
    <row r="440" spans="1:9" x14ac:dyDescent="0.2">
      <c r="A440" s="238" t="s">
        <v>2842</v>
      </c>
      <c r="B440" s="157" t="s">
        <v>1759</v>
      </c>
      <c r="C440" s="32" t="s">
        <v>2309</v>
      </c>
      <c r="D440" s="32"/>
      <c r="E440" s="173">
        <v>15</v>
      </c>
      <c r="F440" s="34" t="s">
        <v>2582</v>
      </c>
      <c r="G440" s="173" t="s">
        <v>7369</v>
      </c>
      <c r="H440" s="157" t="s">
        <v>5702</v>
      </c>
      <c r="I440" s="34" t="s">
        <v>941</v>
      </c>
    </row>
    <row r="441" spans="1:9" x14ac:dyDescent="0.2">
      <c r="A441" s="238" t="s">
        <v>43</v>
      </c>
      <c r="B441" s="157" t="s">
        <v>1760</v>
      </c>
      <c r="C441" s="32" t="s">
        <v>2310</v>
      </c>
      <c r="D441" s="32" t="s">
        <v>4058</v>
      </c>
      <c r="E441" s="173">
        <v>7</v>
      </c>
      <c r="F441" s="34" t="s">
        <v>2582</v>
      </c>
      <c r="G441" s="173" t="s">
        <v>7369</v>
      </c>
      <c r="H441" s="157" t="s">
        <v>5677</v>
      </c>
      <c r="I441" s="34" t="s">
        <v>513</v>
      </c>
    </row>
    <row r="442" spans="1:9" x14ac:dyDescent="0.2">
      <c r="A442" s="238" t="s">
        <v>942</v>
      </c>
      <c r="B442" s="157" t="s">
        <v>1761</v>
      </c>
      <c r="C442" s="32" t="s">
        <v>2311</v>
      </c>
      <c r="D442" s="32"/>
      <c r="E442" s="173">
        <v>15</v>
      </c>
      <c r="F442" s="34" t="s">
        <v>2582</v>
      </c>
      <c r="G442" s="173" t="s">
        <v>7369</v>
      </c>
      <c r="H442" s="157" t="s">
        <v>5678</v>
      </c>
      <c r="I442" s="34" t="s">
        <v>942</v>
      </c>
    </row>
    <row r="443" spans="1:9" x14ac:dyDescent="0.2">
      <c r="A443" s="238" t="s">
        <v>2034</v>
      </c>
      <c r="B443" s="157" t="s">
        <v>1762</v>
      </c>
      <c r="C443" s="32" t="s">
        <v>2308</v>
      </c>
      <c r="D443" s="32"/>
      <c r="E443" s="173">
        <v>10</v>
      </c>
      <c r="F443" s="34" t="s">
        <v>2582</v>
      </c>
      <c r="G443" s="173" t="s">
        <v>7369</v>
      </c>
      <c r="H443" s="157" t="s">
        <v>5654</v>
      </c>
      <c r="I443" s="34" t="s">
        <v>514</v>
      </c>
    </row>
    <row r="444" spans="1:9" x14ac:dyDescent="0.2">
      <c r="A444" s="238" t="s">
        <v>2188</v>
      </c>
      <c r="B444" s="157" t="s">
        <v>1856</v>
      </c>
      <c r="C444" s="32" t="s">
        <v>2513</v>
      </c>
      <c r="D444" s="32"/>
      <c r="E444" s="173">
        <v>20</v>
      </c>
      <c r="F444" s="34" t="s">
        <v>2582</v>
      </c>
      <c r="G444" s="157" t="s">
        <v>7371</v>
      </c>
      <c r="H444" s="157" t="s">
        <v>5695</v>
      </c>
      <c r="I444" s="34" t="s">
        <v>515</v>
      </c>
    </row>
    <row r="445" spans="1:9" x14ac:dyDescent="0.2">
      <c r="A445" s="238" t="s">
        <v>3084</v>
      </c>
      <c r="B445" s="157">
        <v>4549</v>
      </c>
      <c r="C445" s="32" t="s">
        <v>2428</v>
      </c>
      <c r="D445" s="32"/>
      <c r="E445" s="173">
        <v>10</v>
      </c>
      <c r="F445" s="34" t="s">
        <v>2582</v>
      </c>
      <c r="G445" s="157" t="s">
        <v>7370</v>
      </c>
      <c r="H445" s="157">
        <v>50747628</v>
      </c>
      <c r="I445" s="34" t="s">
        <v>1577</v>
      </c>
    </row>
    <row r="446" spans="1:9" x14ac:dyDescent="0.2">
      <c r="A446" s="238" t="s">
        <v>2673</v>
      </c>
      <c r="B446" s="157">
        <v>10794</v>
      </c>
      <c r="C446" s="32" t="s">
        <v>4192</v>
      </c>
      <c r="D446" s="32"/>
      <c r="E446" s="173">
        <v>33.700000000000003</v>
      </c>
      <c r="F446" s="34" t="s">
        <v>756</v>
      </c>
      <c r="G446" s="173" t="s">
        <v>7368</v>
      </c>
      <c r="H446" s="157">
        <v>7366103161</v>
      </c>
      <c r="I446" s="34" t="s">
        <v>6136</v>
      </c>
    </row>
    <row r="447" spans="1:9" x14ac:dyDescent="0.2">
      <c r="A447" s="238" t="s">
        <v>229</v>
      </c>
      <c r="B447" s="157">
        <v>4780</v>
      </c>
      <c r="C447" s="32" t="s">
        <v>2514</v>
      </c>
      <c r="D447" s="32"/>
      <c r="E447" s="173">
        <v>15</v>
      </c>
      <c r="F447" s="34" t="s">
        <v>2582</v>
      </c>
      <c r="G447" s="157" t="s">
        <v>7371</v>
      </c>
      <c r="H447" s="157">
        <v>685763</v>
      </c>
      <c r="I447" s="34" t="s">
        <v>517</v>
      </c>
    </row>
    <row r="448" spans="1:9" x14ac:dyDescent="0.2">
      <c r="A448" s="238" t="s">
        <v>2178</v>
      </c>
      <c r="B448" s="157">
        <v>10029</v>
      </c>
      <c r="C448" s="32">
        <v>86403</v>
      </c>
      <c r="D448" s="32" t="s">
        <v>4034</v>
      </c>
      <c r="E448" s="173">
        <v>20</v>
      </c>
      <c r="F448" s="34" t="s">
        <v>2582</v>
      </c>
      <c r="G448" s="157" t="s">
        <v>7374</v>
      </c>
      <c r="H448" s="157" t="s">
        <v>5426</v>
      </c>
      <c r="I448" s="34" t="s">
        <v>1638</v>
      </c>
    </row>
    <row r="449" spans="1:9" x14ac:dyDescent="0.2">
      <c r="A449" s="238" t="s">
        <v>44</v>
      </c>
      <c r="B449" s="157">
        <v>150</v>
      </c>
      <c r="C449" s="32" t="s">
        <v>2442</v>
      </c>
      <c r="D449" s="32"/>
      <c r="E449" s="173">
        <v>40</v>
      </c>
      <c r="F449" s="34" t="s">
        <v>2582</v>
      </c>
      <c r="G449" s="173" t="s">
        <v>7372</v>
      </c>
      <c r="H449" s="157">
        <v>693443</v>
      </c>
      <c r="I449" s="34" t="s">
        <v>518</v>
      </c>
    </row>
    <row r="450" spans="1:9" x14ac:dyDescent="0.2">
      <c r="A450" s="238" t="s">
        <v>2233</v>
      </c>
      <c r="B450" s="157">
        <v>10120</v>
      </c>
      <c r="C450" s="32" t="s">
        <v>4245</v>
      </c>
      <c r="D450" s="32" t="s">
        <v>4068</v>
      </c>
      <c r="E450" s="173">
        <v>400</v>
      </c>
      <c r="F450" s="34" t="s">
        <v>2582</v>
      </c>
      <c r="G450" s="173" t="s">
        <v>2648</v>
      </c>
      <c r="H450" s="157">
        <v>3673618439</v>
      </c>
      <c r="I450" s="34" t="s">
        <v>1669</v>
      </c>
    </row>
    <row r="451" spans="1:9" x14ac:dyDescent="0.2">
      <c r="A451" s="238" t="s">
        <v>2713</v>
      </c>
      <c r="B451" s="157">
        <v>10618</v>
      </c>
      <c r="C451" s="32" t="s">
        <v>1093</v>
      </c>
      <c r="D451" s="32"/>
      <c r="E451" s="173">
        <v>74</v>
      </c>
      <c r="F451" s="34" t="s">
        <v>756</v>
      </c>
      <c r="G451" s="157" t="s">
        <v>7368</v>
      </c>
      <c r="H451" s="157">
        <v>7052936441</v>
      </c>
      <c r="I451" s="34" t="s">
        <v>6156</v>
      </c>
    </row>
    <row r="452" spans="1:9" x14ac:dyDescent="0.2">
      <c r="A452" s="238" t="s">
        <v>2879</v>
      </c>
      <c r="B452" s="157">
        <v>5827</v>
      </c>
      <c r="C452" s="32" t="s">
        <v>4244</v>
      </c>
      <c r="D452" s="32"/>
      <c r="E452" s="173">
        <v>280</v>
      </c>
      <c r="F452" s="34" t="s">
        <v>756</v>
      </c>
      <c r="G452" s="157" t="s">
        <v>7368</v>
      </c>
      <c r="H452" s="157">
        <v>6878838365</v>
      </c>
      <c r="I452" s="34" t="s">
        <v>6256</v>
      </c>
    </row>
    <row r="453" spans="1:9" x14ac:dyDescent="0.2">
      <c r="A453" s="238" t="s">
        <v>3543</v>
      </c>
      <c r="B453" s="157" t="s">
        <v>5152</v>
      </c>
      <c r="C453" s="32" t="s">
        <v>1039</v>
      </c>
      <c r="D453" s="32"/>
      <c r="E453" s="173">
        <v>406</v>
      </c>
      <c r="F453" s="34" t="s">
        <v>756</v>
      </c>
      <c r="G453" s="157" t="s">
        <v>7368</v>
      </c>
      <c r="H453" s="157" t="s">
        <v>5815</v>
      </c>
      <c r="I453" s="34" t="s">
        <v>3543</v>
      </c>
    </row>
    <row r="454" spans="1:9" x14ac:dyDescent="0.2">
      <c r="A454" s="238" t="s">
        <v>2035</v>
      </c>
      <c r="B454" s="157" t="s">
        <v>1763</v>
      </c>
      <c r="C454" s="32">
        <v>86200</v>
      </c>
      <c r="D454" s="32"/>
      <c r="E454" s="173">
        <v>20</v>
      </c>
      <c r="F454" s="34" t="s">
        <v>2582</v>
      </c>
      <c r="G454" s="157" t="s">
        <v>7369</v>
      </c>
      <c r="H454" s="157" t="s">
        <v>5433</v>
      </c>
      <c r="I454" s="34" t="s">
        <v>447</v>
      </c>
    </row>
    <row r="455" spans="1:9" x14ac:dyDescent="0.2">
      <c r="A455" s="238" t="s">
        <v>2995</v>
      </c>
      <c r="B455" s="157">
        <v>11219</v>
      </c>
      <c r="C455" s="32">
        <v>80299</v>
      </c>
      <c r="D455" s="32" t="s">
        <v>4092</v>
      </c>
      <c r="E455" s="173">
        <v>125</v>
      </c>
      <c r="F455" s="34" t="s">
        <v>756</v>
      </c>
      <c r="G455" s="157" t="s">
        <v>7368</v>
      </c>
      <c r="H455" s="157">
        <v>8774859551</v>
      </c>
      <c r="I455" s="34"/>
    </row>
    <row r="456" spans="1:9" x14ac:dyDescent="0.2">
      <c r="A456" s="238" t="s">
        <v>2036</v>
      </c>
      <c r="B456" s="157">
        <v>6865</v>
      </c>
      <c r="C456" s="32" t="s">
        <v>2312</v>
      </c>
      <c r="D456" s="32"/>
      <c r="E456" s="173">
        <v>25</v>
      </c>
      <c r="F456" s="34" t="s">
        <v>2582</v>
      </c>
      <c r="G456" s="173" t="s">
        <v>7369</v>
      </c>
      <c r="H456" s="157">
        <v>685766</v>
      </c>
      <c r="I456" s="34" t="s">
        <v>519</v>
      </c>
    </row>
    <row r="457" spans="1:9" x14ac:dyDescent="0.2">
      <c r="A457" s="238" t="s">
        <v>2954</v>
      </c>
      <c r="B457" s="157">
        <v>10671</v>
      </c>
      <c r="C457" s="32" t="s">
        <v>4269</v>
      </c>
      <c r="D457" s="32" t="s">
        <v>4088</v>
      </c>
      <c r="E457" s="173">
        <v>30</v>
      </c>
      <c r="F457" s="34" t="s">
        <v>2582</v>
      </c>
      <c r="G457" s="173" t="s">
        <v>7369</v>
      </c>
      <c r="H457" s="157">
        <v>10417596723</v>
      </c>
      <c r="I457" s="34" t="s">
        <v>6439</v>
      </c>
    </row>
    <row r="458" spans="1:9" x14ac:dyDescent="0.2">
      <c r="A458" s="238" t="s">
        <v>3047</v>
      </c>
      <c r="B458" s="157">
        <v>11323</v>
      </c>
      <c r="C458" s="32" t="s">
        <v>4305</v>
      </c>
      <c r="D458" s="32"/>
      <c r="E458" s="173">
        <v>183</v>
      </c>
      <c r="F458" s="34" t="s">
        <v>756</v>
      </c>
      <c r="G458" s="157" t="s">
        <v>7368</v>
      </c>
      <c r="H458" s="157">
        <v>8130278733</v>
      </c>
      <c r="I458" s="34" t="s">
        <v>6570</v>
      </c>
    </row>
    <row r="459" spans="1:9" x14ac:dyDescent="0.2">
      <c r="A459" s="238" t="s">
        <v>1238</v>
      </c>
      <c r="B459" s="157">
        <v>4582</v>
      </c>
      <c r="C459" s="32" t="s">
        <v>1239</v>
      </c>
      <c r="D459" s="32"/>
      <c r="E459" s="173">
        <v>44.9</v>
      </c>
      <c r="F459" s="34" t="s">
        <v>756</v>
      </c>
      <c r="G459" s="173" t="s">
        <v>7368</v>
      </c>
      <c r="H459" s="157">
        <v>823201</v>
      </c>
      <c r="I459" s="34" t="s">
        <v>6387</v>
      </c>
    </row>
    <row r="460" spans="1:9" x14ac:dyDescent="0.2">
      <c r="A460" s="238" t="s">
        <v>520</v>
      </c>
      <c r="B460" s="157">
        <v>7528</v>
      </c>
      <c r="C460" s="32" t="s">
        <v>1304</v>
      </c>
      <c r="D460" s="32"/>
      <c r="E460" s="173">
        <v>88.289999999999992</v>
      </c>
      <c r="F460" s="34" t="s">
        <v>756</v>
      </c>
      <c r="G460" s="157" t="s">
        <v>7368</v>
      </c>
      <c r="H460" s="157">
        <v>269406430</v>
      </c>
      <c r="I460" s="34" t="s">
        <v>6393</v>
      </c>
    </row>
    <row r="461" spans="1:9" x14ac:dyDescent="0.2">
      <c r="A461" s="238" t="s">
        <v>3138</v>
      </c>
      <c r="B461" s="157" t="s">
        <v>4909</v>
      </c>
      <c r="C461" s="32" t="s">
        <v>4340</v>
      </c>
      <c r="D461" s="32"/>
      <c r="E461" s="173">
        <v>280.75</v>
      </c>
      <c r="F461" s="34" t="s">
        <v>756</v>
      </c>
      <c r="G461" s="157" t="s">
        <v>7368</v>
      </c>
      <c r="H461" s="157">
        <v>5103461279</v>
      </c>
      <c r="I461" s="34" t="s">
        <v>6642</v>
      </c>
    </row>
    <row r="462" spans="1:9" x14ac:dyDescent="0.2">
      <c r="A462" s="241" t="s">
        <v>7446</v>
      </c>
      <c r="B462" s="157">
        <v>12014</v>
      </c>
      <c r="C462" s="158" t="s">
        <v>7447</v>
      </c>
      <c r="D462" s="32"/>
      <c r="E462" s="173">
        <v>280.75</v>
      </c>
      <c r="F462" s="93" t="s">
        <v>756</v>
      </c>
      <c r="G462" s="162" t="s">
        <v>7368</v>
      </c>
      <c r="H462" s="157">
        <v>10943579857</v>
      </c>
      <c r="I462" s="34"/>
    </row>
    <row r="463" spans="1:9" x14ac:dyDescent="0.2">
      <c r="A463" s="238" t="s">
        <v>2883</v>
      </c>
      <c r="B463" s="157">
        <v>10319</v>
      </c>
      <c r="C463" s="32" t="s">
        <v>2475</v>
      </c>
      <c r="D463" s="32"/>
      <c r="E463" s="173">
        <v>150</v>
      </c>
      <c r="F463" s="34" t="s">
        <v>756</v>
      </c>
      <c r="G463" s="157" t="s">
        <v>7368</v>
      </c>
      <c r="H463" s="157">
        <v>5833502015</v>
      </c>
      <c r="I463" s="34" t="s">
        <v>6259</v>
      </c>
    </row>
    <row r="464" spans="1:9" x14ac:dyDescent="0.2">
      <c r="A464" s="238" t="s">
        <v>3061</v>
      </c>
      <c r="B464" s="157">
        <v>11414</v>
      </c>
      <c r="C464" s="32" t="s">
        <v>2475</v>
      </c>
      <c r="D464" s="32"/>
      <c r="E464" s="173">
        <v>150</v>
      </c>
      <c r="F464" s="34" t="s">
        <v>756</v>
      </c>
      <c r="G464" s="157" t="s">
        <v>7368</v>
      </c>
      <c r="H464" s="157">
        <v>6055122605</v>
      </c>
      <c r="I464" s="34" t="s">
        <v>6577</v>
      </c>
    </row>
    <row r="465" spans="1:9" x14ac:dyDescent="0.2">
      <c r="A465" s="238" t="s">
        <v>3062</v>
      </c>
      <c r="B465" s="157">
        <v>10328</v>
      </c>
      <c r="C465" s="32" t="s">
        <v>2475</v>
      </c>
      <c r="D465" s="32"/>
      <c r="E465" s="173">
        <v>150</v>
      </c>
      <c r="F465" s="34" t="s">
        <v>756</v>
      </c>
      <c r="G465" s="157" t="s">
        <v>7368</v>
      </c>
      <c r="H465" s="157">
        <v>5869525403</v>
      </c>
      <c r="I465" s="34" t="s">
        <v>6578</v>
      </c>
    </row>
    <row r="466" spans="1:9" x14ac:dyDescent="0.2">
      <c r="A466" s="238" t="s">
        <v>3139</v>
      </c>
      <c r="B466" s="157" t="s">
        <v>4910</v>
      </c>
      <c r="C466" s="32" t="s">
        <v>2494</v>
      </c>
      <c r="D466" s="32"/>
      <c r="E466" s="173">
        <v>144</v>
      </c>
      <c r="F466" s="34" t="s">
        <v>756</v>
      </c>
      <c r="G466" s="157" t="s">
        <v>7368</v>
      </c>
      <c r="H466" s="157">
        <v>6772024797</v>
      </c>
      <c r="I466" s="34" t="s">
        <v>6643</v>
      </c>
    </row>
    <row r="467" spans="1:9" x14ac:dyDescent="0.2">
      <c r="A467" s="238" t="s">
        <v>3896</v>
      </c>
      <c r="B467" s="157" t="s">
        <v>5382</v>
      </c>
      <c r="C467" s="32">
        <v>87496</v>
      </c>
      <c r="D467" s="32"/>
      <c r="E467" s="173">
        <v>150</v>
      </c>
      <c r="F467" s="34" t="s">
        <v>756</v>
      </c>
      <c r="G467" s="157" t="s">
        <v>7368</v>
      </c>
      <c r="H467" s="157" t="s">
        <v>6081</v>
      </c>
      <c r="I467" s="34" t="s">
        <v>7338</v>
      </c>
    </row>
    <row r="468" spans="1:9" x14ac:dyDescent="0.2">
      <c r="A468" s="238" t="s">
        <v>3063</v>
      </c>
      <c r="B468" s="157">
        <v>10327</v>
      </c>
      <c r="C468" s="32" t="s">
        <v>2475</v>
      </c>
      <c r="D468" s="32"/>
      <c r="E468" s="173">
        <v>150</v>
      </c>
      <c r="F468" s="34" t="s">
        <v>756</v>
      </c>
      <c r="G468" s="157" t="s">
        <v>7368</v>
      </c>
      <c r="H468" s="157">
        <v>5868771061</v>
      </c>
      <c r="I468" s="34" t="s">
        <v>6579</v>
      </c>
    </row>
    <row r="469" spans="1:9" x14ac:dyDescent="0.2">
      <c r="A469" s="238" t="s">
        <v>3363</v>
      </c>
      <c r="B469" s="157" t="s">
        <v>4989</v>
      </c>
      <c r="C469" s="32" t="s">
        <v>2475</v>
      </c>
      <c r="D469" s="32"/>
      <c r="E469" s="173">
        <v>150</v>
      </c>
      <c r="F469" s="34" t="s">
        <v>756</v>
      </c>
      <c r="G469" s="157" t="s">
        <v>7368</v>
      </c>
      <c r="H469" s="157">
        <v>5825576561</v>
      </c>
      <c r="I469" s="34" t="s">
        <v>6849</v>
      </c>
    </row>
    <row r="470" spans="1:9" x14ac:dyDescent="0.2">
      <c r="A470" s="238" t="s">
        <v>3218</v>
      </c>
      <c r="B470" s="157">
        <v>4586</v>
      </c>
      <c r="C470" s="32" t="s">
        <v>4380</v>
      </c>
      <c r="D470" s="32"/>
      <c r="E470" s="173">
        <v>65.5</v>
      </c>
      <c r="F470" s="34" t="s">
        <v>756</v>
      </c>
      <c r="G470" s="157" t="s">
        <v>7368</v>
      </c>
      <c r="H470" s="157">
        <v>373046059</v>
      </c>
      <c r="I470" s="34" t="s">
        <v>2596</v>
      </c>
    </row>
    <row r="471" spans="1:9" x14ac:dyDescent="0.2">
      <c r="A471" s="238" t="s">
        <v>521</v>
      </c>
      <c r="B471" s="157">
        <v>545</v>
      </c>
      <c r="C471" s="32" t="s">
        <v>2430</v>
      </c>
      <c r="D471" s="32"/>
      <c r="E471" s="173">
        <v>20</v>
      </c>
      <c r="F471" s="34" t="s">
        <v>2582</v>
      </c>
      <c r="G471" s="173" t="s">
        <v>7370</v>
      </c>
      <c r="H471" s="157">
        <v>373391686</v>
      </c>
      <c r="I471" s="34" t="s">
        <v>232</v>
      </c>
    </row>
    <row r="472" spans="1:9" x14ac:dyDescent="0.2">
      <c r="A472" s="238" t="s">
        <v>2960</v>
      </c>
      <c r="B472" s="157">
        <v>10621</v>
      </c>
      <c r="C472" s="32" t="s">
        <v>4274</v>
      </c>
      <c r="D472" s="32"/>
      <c r="E472" s="173">
        <v>41</v>
      </c>
      <c r="F472" s="34" t="s">
        <v>756</v>
      </c>
      <c r="G472" s="173" t="s">
        <v>7368</v>
      </c>
      <c r="H472" s="157">
        <v>7052859585</v>
      </c>
      <c r="I472" s="34" t="s">
        <v>6446</v>
      </c>
    </row>
    <row r="473" spans="1:9" x14ac:dyDescent="0.2">
      <c r="A473" s="238" t="s">
        <v>1086</v>
      </c>
      <c r="B473" s="162">
        <v>10436</v>
      </c>
      <c r="C473" s="32" t="s">
        <v>1087</v>
      </c>
      <c r="D473" s="32"/>
      <c r="E473" s="173">
        <v>60.4</v>
      </c>
      <c r="F473" s="34" t="s">
        <v>756</v>
      </c>
      <c r="G473" s="173" t="s">
        <v>7368</v>
      </c>
      <c r="H473" s="157">
        <v>6570163673</v>
      </c>
      <c r="I473" s="34" t="s">
        <v>6417</v>
      </c>
    </row>
    <row r="474" spans="1:9" x14ac:dyDescent="0.2">
      <c r="A474" s="238" t="s">
        <v>1155</v>
      </c>
      <c r="B474" s="157">
        <v>10591</v>
      </c>
      <c r="C474" s="32" t="s">
        <v>1156</v>
      </c>
      <c r="D474" s="32"/>
      <c r="E474" s="173">
        <v>126</v>
      </c>
      <c r="F474" s="34" t="s">
        <v>756</v>
      </c>
      <c r="G474" s="157" t="s">
        <v>7368</v>
      </c>
      <c r="H474" s="157">
        <v>7022082721</v>
      </c>
      <c r="I474" s="34" t="s">
        <v>6430</v>
      </c>
    </row>
    <row r="475" spans="1:9" x14ac:dyDescent="0.2">
      <c r="A475" s="238" t="s">
        <v>1208</v>
      </c>
      <c r="B475" s="157">
        <v>10751</v>
      </c>
      <c r="C475" s="32" t="s">
        <v>1209</v>
      </c>
      <c r="D475" s="32"/>
      <c r="E475" s="173">
        <v>200.75</v>
      </c>
      <c r="F475" s="34" t="s">
        <v>756</v>
      </c>
      <c r="G475" s="173" t="s">
        <v>7368</v>
      </c>
      <c r="H475" s="157">
        <v>7300596345</v>
      </c>
      <c r="I475" s="34" t="s">
        <v>6435</v>
      </c>
    </row>
    <row r="476" spans="1:9" x14ac:dyDescent="0.2">
      <c r="A476" s="238" t="s">
        <v>963</v>
      </c>
      <c r="B476" s="157">
        <v>10136</v>
      </c>
      <c r="C476" s="32" t="s">
        <v>1183</v>
      </c>
      <c r="D476" s="32"/>
      <c r="E476" s="173">
        <v>94</v>
      </c>
      <c r="F476" s="34" t="s">
        <v>756</v>
      </c>
      <c r="G476" s="157" t="s">
        <v>7368</v>
      </c>
      <c r="H476" s="157">
        <v>4282761129</v>
      </c>
      <c r="I476" s="34" t="s">
        <v>6502</v>
      </c>
    </row>
    <row r="477" spans="1:9" x14ac:dyDescent="0.2">
      <c r="A477" s="238" t="s">
        <v>2855</v>
      </c>
      <c r="B477" s="157" t="s">
        <v>1765</v>
      </c>
      <c r="C477" s="32" t="s">
        <v>2314</v>
      </c>
      <c r="D477" s="32"/>
      <c r="E477" s="173">
        <v>30</v>
      </c>
      <c r="F477" s="34" t="s">
        <v>2582</v>
      </c>
      <c r="G477" s="157" t="s">
        <v>7369</v>
      </c>
      <c r="H477" s="157" t="s">
        <v>5736</v>
      </c>
      <c r="I477" s="34" t="s">
        <v>522</v>
      </c>
    </row>
    <row r="478" spans="1:9" x14ac:dyDescent="0.2">
      <c r="A478" s="238" t="s">
        <v>2135</v>
      </c>
      <c r="B478" s="157">
        <v>3017</v>
      </c>
      <c r="C478" s="32" t="s">
        <v>2470</v>
      </c>
      <c r="D478" s="32"/>
      <c r="E478" s="173">
        <v>15</v>
      </c>
      <c r="F478" s="34" t="s">
        <v>2582</v>
      </c>
      <c r="G478" s="157" t="s">
        <v>7367</v>
      </c>
      <c r="H478" s="157">
        <v>692194</v>
      </c>
      <c r="I478" s="34" t="s">
        <v>1605</v>
      </c>
    </row>
    <row r="479" spans="1:9" x14ac:dyDescent="0.2">
      <c r="A479" s="238" t="s">
        <v>3140</v>
      </c>
      <c r="B479" s="157" t="s">
        <v>4911</v>
      </c>
      <c r="C479" s="32" t="s">
        <v>1274</v>
      </c>
      <c r="D479" s="32"/>
      <c r="E479" s="173">
        <v>59.19</v>
      </c>
      <c r="F479" s="34" t="s">
        <v>756</v>
      </c>
      <c r="G479" s="157" t="s">
        <v>7368</v>
      </c>
      <c r="H479" s="157">
        <v>3190298441</v>
      </c>
      <c r="I479" s="34" t="s">
        <v>6644</v>
      </c>
    </row>
    <row r="480" spans="1:9" x14ac:dyDescent="0.2">
      <c r="A480" s="238" t="s">
        <v>45</v>
      </c>
      <c r="B480" s="157">
        <v>6857</v>
      </c>
      <c r="C480" s="32" t="s">
        <v>2315</v>
      </c>
      <c r="D480" s="32"/>
      <c r="E480" s="173">
        <v>25</v>
      </c>
      <c r="F480" s="34" t="s">
        <v>2582</v>
      </c>
      <c r="G480" s="173" t="s">
        <v>7369</v>
      </c>
      <c r="H480" s="157" t="s">
        <v>5760</v>
      </c>
      <c r="I480" s="34" t="s">
        <v>523</v>
      </c>
    </row>
    <row r="481" spans="1:9" x14ac:dyDescent="0.2">
      <c r="A481" s="238" t="s">
        <v>3321</v>
      </c>
      <c r="B481" s="157" t="s">
        <v>4964</v>
      </c>
      <c r="C481" s="32" t="s">
        <v>4426</v>
      </c>
      <c r="D481" s="32"/>
      <c r="E481" s="173">
        <v>188.2</v>
      </c>
      <c r="F481" s="34" t="s">
        <v>756</v>
      </c>
      <c r="G481" s="157" t="s">
        <v>7368</v>
      </c>
      <c r="H481" s="157">
        <v>894605716</v>
      </c>
      <c r="I481" s="34" t="s">
        <v>6820</v>
      </c>
    </row>
    <row r="482" spans="1:9" x14ac:dyDescent="0.2">
      <c r="A482" s="238" t="s">
        <v>2724</v>
      </c>
      <c r="B482" s="157">
        <v>997</v>
      </c>
      <c r="C482" s="32" t="s">
        <v>2538</v>
      </c>
      <c r="D482" s="32"/>
      <c r="E482" s="173">
        <v>20</v>
      </c>
      <c r="F482" s="34" t="s">
        <v>2582</v>
      </c>
      <c r="G482" s="157" t="s">
        <v>2647</v>
      </c>
      <c r="H482" s="157">
        <v>667655</v>
      </c>
      <c r="I482" s="34" t="s">
        <v>233</v>
      </c>
    </row>
    <row r="483" spans="1:9" x14ac:dyDescent="0.2">
      <c r="A483" s="238" t="s">
        <v>3141</v>
      </c>
      <c r="B483" s="157" t="s">
        <v>4912</v>
      </c>
      <c r="C483" s="32" t="s">
        <v>4341</v>
      </c>
      <c r="D483" s="32"/>
      <c r="E483" s="173">
        <v>115</v>
      </c>
      <c r="F483" s="34" t="s">
        <v>756</v>
      </c>
      <c r="G483" s="157" t="s">
        <v>7368</v>
      </c>
      <c r="H483" s="157">
        <v>768518</v>
      </c>
      <c r="I483" s="34" t="s">
        <v>6645</v>
      </c>
    </row>
    <row r="484" spans="1:9" x14ac:dyDescent="0.2">
      <c r="A484" s="238" t="s">
        <v>1069</v>
      </c>
      <c r="B484" s="157">
        <v>10412</v>
      </c>
      <c r="C484" s="32" t="s">
        <v>1070</v>
      </c>
      <c r="D484" s="32"/>
      <c r="E484" s="173">
        <v>40.03</v>
      </c>
      <c r="F484" s="34" t="s">
        <v>756</v>
      </c>
      <c r="G484" s="157" t="s">
        <v>7368</v>
      </c>
      <c r="H484" s="157">
        <v>6541893395</v>
      </c>
      <c r="I484" s="34" t="s">
        <v>6332</v>
      </c>
    </row>
    <row r="485" spans="1:9" x14ac:dyDescent="0.2">
      <c r="A485" s="238" t="s">
        <v>3191</v>
      </c>
      <c r="B485" s="157">
        <v>11862</v>
      </c>
      <c r="C485" s="32" t="s">
        <v>4369</v>
      </c>
      <c r="D485" s="32"/>
      <c r="E485" s="173">
        <v>64.52000000000001</v>
      </c>
      <c r="F485" s="34" t="s">
        <v>756</v>
      </c>
      <c r="G485" s="157" t="s">
        <v>7368</v>
      </c>
      <c r="H485" s="157">
        <v>1036939519</v>
      </c>
      <c r="I485" s="34" t="s">
        <v>6696</v>
      </c>
    </row>
    <row r="486" spans="1:9" x14ac:dyDescent="0.2">
      <c r="A486" s="238" t="s">
        <v>821</v>
      </c>
      <c r="B486" s="157">
        <v>1120</v>
      </c>
      <c r="C486" s="32" t="s">
        <v>2244</v>
      </c>
      <c r="D486" s="32"/>
      <c r="E486" s="173">
        <v>50</v>
      </c>
      <c r="F486" s="34" t="s">
        <v>2582</v>
      </c>
      <c r="G486" s="157" t="s">
        <v>2644</v>
      </c>
      <c r="H486" s="157">
        <v>1846537</v>
      </c>
      <c r="I486" s="34" t="s">
        <v>757</v>
      </c>
    </row>
    <row r="487" spans="1:9" x14ac:dyDescent="0.2">
      <c r="A487" s="245" t="s">
        <v>2136</v>
      </c>
      <c r="B487" s="157">
        <v>3103</v>
      </c>
      <c r="C487" s="32" t="s">
        <v>2459</v>
      </c>
      <c r="D487" s="32" t="s">
        <v>4032</v>
      </c>
      <c r="E487" s="173">
        <v>35</v>
      </c>
      <c r="F487" s="34" t="s">
        <v>2582</v>
      </c>
      <c r="G487" s="173" t="s">
        <v>7367</v>
      </c>
      <c r="H487" s="157">
        <v>692204</v>
      </c>
      <c r="I487" s="34" t="s">
        <v>231</v>
      </c>
    </row>
    <row r="488" spans="1:9" x14ac:dyDescent="0.2">
      <c r="A488" s="238" t="s">
        <v>3219</v>
      </c>
      <c r="B488" s="157">
        <v>7406</v>
      </c>
      <c r="C488" s="32" t="s">
        <v>4364</v>
      </c>
      <c r="D488" s="32"/>
      <c r="E488" s="173">
        <v>91</v>
      </c>
      <c r="F488" s="34" t="s">
        <v>756</v>
      </c>
      <c r="G488" s="157" t="s">
        <v>7368</v>
      </c>
      <c r="H488" s="157">
        <v>1917409260</v>
      </c>
      <c r="I488" s="34" t="s">
        <v>6723</v>
      </c>
    </row>
    <row r="489" spans="1:9" x14ac:dyDescent="0.2">
      <c r="A489" s="238" t="s">
        <v>2037</v>
      </c>
      <c r="B489" s="157" t="s">
        <v>1766</v>
      </c>
      <c r="C489" s="32" t="s">
        <v>2316</v>
      </c>
      <c r="D489" s="32"/>
      <c r="E489" s="173">
        <v>20</v>
      </c>
      <c r="F489" s="34" t="s">
        <v>2582</v>
      </c>
      <c r="G489" s="157" t="s">
        <v>7374</v>
      </c>
      <c r="H489" s="157" t="s">
        <v>5481</v>
      </c>
      <c r="I489" s="34" t="s">
        <v>1548</v>
      </c>
    </row>
    <row r="490" spans="1:9" x14ac:dyDescent="0.2">
      <c r="A490" s="238" t="s">
        <v>1197</v>
      </c>
      <c r="B490" s="157">
        <v>10705</v>
      </c>
      <c r="C490" s="32" t="s">
        <v>1198</v>
      </c>
      <c r="D490" s="32"/>
      <c r="E490" s="173">
        <v>34.65</v>
      </c>
      <c r="F490" s="34" t="s">
        <v>756</v>
      </c>
      <c r="G490" s="173" t="s">
        <v>7368</v>
      </c>
      <c r="H490" s="157">
        <v>7162034765</v>
      </c>
      <c r="I490" s="34" t="s">
        <v>6346</v>
      </c>
    </row>
    <row r="491" spans="1:9" x14ac:dyDescent="0.2">
      <c r="A491" s="238" t="s">
        <v>1394</v>
      </c>
      <c r="B491" s="157">
        <v>5513</v>
      </c>
      <c r="C491" s="32" t="s">
        <v>2245</v>
      </c>
      <c r="D491" s="32"/>
      <c r="E491" s="173">
        <v>100</v>
      </c>
      <c r="F491" s="34" t="s">
        <v>2582</v>
      </c>
      <c r="G491" s="157" t="s">
        <v>2644</v>
      </c>
      <c r="H491" s="157">
        <v>684353</v>
      </c>
      <c r="I491" s="34" t="s">
        <v>1394</v>
      </c>
    </row>
    <row r="492" spans="1:9" x14ac:dyDescent="0.2">
      <c r="A492" s="238" t="s">
        <v>2981</v>
      </c>
      <c r="B492" s="157">
        <v>10622</v>
      </c>
      <c r="C492" s="32" t="s">
        <v>1320</v>
      </c>
      <c r="D492" s="32"/>
      <c r="E492" s="173">
        <v>49.879999999999995</v>
      </c>
      <c r="F492" s="34" t="s">
        <v>756</v>
      </c>
      <c r="G492" s="157" t="s">
        <v>7368</v>
      </c>
      <c r="H492" s="157">
        <v>7052859955</v>
      </c>
      <c r="I492" s="34" t="s">
        <v>6476</v>
      </c>
    </row>
    <row r="493" spans="1:9" x14ac:dyDescent="0.2">
      <c r="A493" s="238" t="s">
        <v>2586</v>
      </c>
      <c r="B493" s="157">
        <v>11428</v>
      </c>
      <c r="C493" s="32" t="s">
        <v>4296</v>
      </c>
      <c r="D493" s="32" t="s">
        <v>4096</v>
      </c>
      <c r="E493" s="173">
        <v>280.75</v>
      </c>
      <c r="F493" s="34" t="s">
        <v>756</v>
      </c>
      <c r="G493" s="157" t="s">
        <v>7368</v>
      </c>
      <c r="H493" s="157">
        <v>8230656127</v>
      </c>
      <c r="I493" s="34" t="s">
        <v>6554</v>
      </c>
    </row>
    <row r="494" spans="1:9" x14ac:dyDescent="0.2">
      <c r="A494" s="238" t="s">
        <v>3220</v>
      </c>
      <c r="B494" s="157">
        <v>10111</v>
      </c>
      <c r="C494" s="32" t="s">
        <v>4381</v>
      </c>
      <c r="D494" s="32"/>
      <c r="E494" s="173">
        <v>120</v>
      </c>
      <c r="F494" s="34" t="s">
        <v>756</v>
      </c>
      <c r="G494" s="157" t="s">
        <v>7368</v>
      </c>
      <c r="H494" s="157">
        <v>3673380901</v>
      </c>
      <c r="I494" s="34" t="s">
        <v>6724</v>
      </c>
    </row>
    <row r="495" spans="1:9" x14ac:dyDescent="0.2">
      <c r="A495" s="238" t="s">
        <v>3322</v>
      </c>
      <c r="B495" s="157" t="s">
        <v>4965</v>
      </c>
      <c r="C495" s="32" t="s">
        <v>2313</v>
      </c>
      <c r="D495" s="32"/>
      <c r="E495" s="173">
        <v>102.75</v>
      </c>
      <c r="F495" s="34" t="s">
        <v>756</v>
      </c>
      <c r="G495" s="157" t="s">
        <v>7368</v>
      </c>
      <c r="H495" s="157">
        <v>717468628</v>
      </c>
      <c r="I495" s="34" t="s">
        <v>6821</v>
      </c>
    </row>
    <row r="496" spans="1:9" x14ac:dyDescent="0.2">
      <c r="A496" s="238" t="s">
        <v>2038</v>
      </c>
      <c r="B496" s="157" t="s">
        <v>1767</v>
      </c>
      <c r="C496" s="32">
        <v>80307</v>
      </c>
      <c r="D496" s="32"/>
      <c r="E496" s="173">
        <v>100</v>
      </c>
      <c r="F496" s="34" t="s">
        <v>2582</v>
      </c>
      <c r="G496" s="173" t="s">
        <v>7369</v>
      </c>
      <c r="H496" s="157" t="s">
        <v>5663</v>
      </c>
      <c r="I496" s="34" t="s">
        <v>524</v>
      </c>
    </row>
    <row r="497" spans="1:14" x14ac:dyDescent="0.2">
      <c r="A497" s="238" t="s">
        <v>3928</v>
      </c>
      <c r="B497" s="157">
        <v>11140</v>
      </c>
      <c r="C497" s="32" t="s">
        <v>4707</v>
      </c>
      <c r="D497" s="32" t="s">
        <v>7390</v>
      </c>
      <c r="E497" s="173">
        <v>375</v>
      </c>
      <c r="F497" s="34" t="s">
        <v>756</v>
      </c>
      <c r="G497" s="157" t="s">
        <v>7368</v>
      </c>
      <c r="H497" s="157">
        <v>7915212223</v>
      </c>
      <c r="I497" s="34"/>
    </row>
    <row r="498" spans="1:14" x14ac:dyDescent="0.2">
      <c r="A498" s="238" t="s">
        <v>2816</v>
      </c>
      <c r="B498" s="157" t="s">
        <v>1764</v>
      </c>
      <c r="C498" s="32" t="s">
        <v>2313</v>
      </c>
      <c r="D498" s="32"/>
      <c r="E498" s="173">
        <v>50</v>
      </c>
      <c r="F498" s="34" t="s">
        <v>2582</v>
      </c>
      <c r="G498" s="157" t="s">
        <v>7369</v>
      </c>
      <c r="H498" s="157" t="s">
        <v>5664</v>
      </c>
      <c r="I498" s="34" t="s">
        <v>1547</v>
      </c>
    </row>
    <row r="499" spans="1:14" x14ac:dyDescent="0.2">
      <c r="A499" s="245" t="s">
        <v>2817</v>
      </c>
      <c r="B499" s="157" t="s">
        <v>2587</v>
      </c>
      <c r="C499" s="32" t="s">
        <v>1338</v>
      </c>
      <c r="D499" s="32"/>
      <c r="E499" s="173">
        <v>48</v>
      </c>
      <c r="F499" s="34" t="s">
        <v>756</v>
      </c>
      <c r="G499" s="157" t="s">
        <v>7368</v>
      </c>
      <c r="H499" s="157">
        <v>3167607439</v>
      </c>
      <c r="I499" s="34" t="s">
        <v>6208</v>
      </c>
    </row>
    <row r="500" spans="1:14" x14ac:dyDescent="0.2">
      <c r="A500" s="238" t="s">
        <v>2039</v>
      </c>
      <c r="B500" s="157">
        <v>7951</v>
      </c>
      <c r="C500" s="32">
        <v>80307</v>
      </c>
      <c r="D500" s="32"/>
      <c r="E500" s="173">
        <v>269</v>
      </c>
      <c r="F500" s="34" t="s">
        <v>2582</v>
      </c>
      <c r="G500" s="157" t="s">
        <v>7369</v>
      </c>
      <c r="H500" s="157">
        <v>685799</v>
      </c>
      <c r="I500" s="34"/>
    </row>
    <row r="501" spans="1:14" x14ac:dyDescent="0.2">
      <c r="A501" s="238" t="s">
        <v>3090</v>
      </c>
      <c r="B501" s="157">
        <v>3019</v>
      </c>
      <c r="C501" s="32" t="s">
        <v>2470</v>
      </c>
      <c r="D501" s="32"/>
      <c r="E501" s="173">
        <v>35</v>
      </c>
      <c r="F501" s="34" t="s">
        <v>2582</v>
      </c>
      <c r="G501" s="157" t="s">
        <v>7367</v>
      </c>
      <c r="H501" s="157">
        <v>692491</v>
      </c>
      <c r="I501" s="34" t="s">
        <v>1606</v>
      </c>
    </row>
    <row r="502" spans="1:14" x14ac:dyDescent="0.2">
      <c r="A502" s="238" t="s">
        <v>3358</v>
      </c>
      <c r="B502" s="157" t="s">
        <v>4984</v>
      </c>
      <c r="C502" s="32" t="s">
        <v>4433</v>
      </c>
      <c r="D502" s="32"/>
      <c r="E502" s="173">
        <v>670</v>
      </c>
      <c r="F502" s="34" t="s">
        <v>756</v>
      </c>
      <c r="G502" s="157" t="s">
        <v>7368</v>
      </c>
      <c r="H502" s="157">
        <v>8104100483</v>
      </c>
      <c r="I502" s="34" t="s">
        <v>6844</v>
      </c>
    </row>
    <row r="503" spans="1:14" x14ac:dyDescent="0.2">
      <c r="A503" s="238" t="s">
        <v>234</v>
      </c>
      <c r="B503" s="157" t="s">
        <v>1842</v>
      </c>
      <c r="C503" s="32" t="s">
        <v>2495</v>
      </c>
      <c r="D503" s="32"/>
      <c r="E503" s="173">
        <v>15</v>
      </c>
      <c r="F503" s="34" t="s">
        <v>2582</v>
      </c>
      <c r="G503" s="173" t="s">
        <v>7374</v>
      </c>
      <c r="H503" s="157" t="s">
        <v>5640</v>
      </c>
      <c r="I503" s="34" t="s">
        <v>526</v>
      </c>
    </row>
    <row r="504" spans="1:14" s="165" customFormat="1" x14ac:dyDescent="0.2">
      <c r="A504" s="238" t="s">
        <v>235</v>
      </c>
      <c r="B504" s="157" t="s">
        <v>1843</v>
      </c>
      <c r="C504" s="32" t="s">
        <v>2496</v>
      </c>
      <c r="D504" s="32"/>
      <c r="E504" s="173">
        <v>15</v>
      </c>
      <c r="F504" s="34" t="s">
        <v>2582</v>
      </c>
      <c r="G504" s="173" t="s">
        <v>7374</v>
      </c>
      <c r="H504" s="157" t="s">
        <v>5641</v>
      </c>
      <c r="I504" s="34" t="s">
        <v>527</v>
      </c>
      <c r="J504"/>
      <c r="K504"/>
      <c r="L504"/>
      <c r="M504"/>
      <c r="N504"/>
    </row>
    <row r="505" spans="1:14" x14ac:dyDescent="0.2">
      <c r="A505" s="238" t="s">
        <v>1639</v>
      </c>
      <c r="B505" s="157">
        <v>4529</v>
      </c>
      <c r="C505" s="32" t="s">
        <v>2497</v>
      </c>
      <c r="D505" s="32"/>
      <c r="E505" s="173">
        <v>60</v>
      </c>
      <c r="F505" s="34" t="s">
        <v>2582</v>
      </c>
      <c r="G505" s="173" t="s">
        <v>7374</v>
      </c>
      <c r="H505" s="157" t="s">
        <v>5639</v>
      </c>
      <c r="I505" s="34" t="s">
        <v>1639</v>
      </c>
    </row>
    <row r="506" spans="1:14" x14ac:dyDescent="0.2">
      <c r="A506" s="238" t="s">
        <v>236</v>
      </c>
      <c r="B506" s="157" t="s">
        <v>1844</v>
      </c>
      <c r="C506" s="32" t="s">
        <v>2498</v>
      </c>
      <c r="D506" s="32"/>
      <c r="E506" s="173">
        <v>15</v>
      </c>
      <c r="F506" s="34" t="s">
        <v>2582</v>
      </c>
      <c r="G506" s="173" t="s">
        <v>7374</v>
      </c>
      <c r="H506" s="157" t="s">
        <v>5642</v>
      </c>
      <c r="I506" s="34" t="s">
        <v>528</v>
      </c>
    </row>
    <row r="507" spans="1:14" x14ac:dyDescent="0.2">
      <c r="A507" s="238" t="s">
        <v>237</v>
      </c>
      <c r="B507" s="157" t="s">
        <v>1845</v>
      </c>
      <c r="C507" s="32" t="s">
        <v>2498</v>
      </c>
      <c r="D507" s="32"/>
      <c r="E507" s="173">
        <v>15</v>
      </c>
      <c r="F507" s="34" t="s">
        <v>2582</v>
      </c>
      <c r="G507" s="157" t="s">
        <v>7374</v>
      </c>
      <c r="H507" s="157" t="s">
        <v>5643</v>
      </c>
      <c r="I507" s="34" t="s">
        <v>529</v>
      </c>
    </row>
    <row r="508" spans="1:14" x14ac:dyDescent="0.2">
      <c r="A508" s="238" t="s">
        <v>1258</v>
      </c>
      <c r="B508" s="157">
        <v>5532</v>
      </c>
      <c r="C508" s="32" t="s">
        <v>1239</v>
      </c>
      <c r="D508" s="32"/>
      <c r="E508" s="173">
        <v>40</v>
      </c>
      <c r="F508" s="34" t="s">
        <v>756</v>
      </c>
      <c r="G508" s="173" t="s">
        <v>7368</v>
      </c>
      <c r="H508" s="157">
        <v>768533</v>
      </c>
      <c r="I508" s="34" t="s">
        <v>6383</v>
      </c>
    </row>
    <row r="509" spans="1:14" x14ac:dyDescent="0.2">
      <c r="A509" s="238" t="s">
        <v>3144</v>
      </c>
      <c r="B509" s="157" t="s">
        <v>4914</v>
      </c>
      <c r="C509" s="32" t="s">
        <v>4343</v>
      </c>
      <c r="D509" s="32"/>
      <c r="E509" s="173">
        <v>143.11000000000001</v>
      </c>
      <c r="F509" s="34" t="s">
        <v>756</v>
      </c>
      <c r="G509" s="157" t="s">
        <v>7368</v>
      </c>
      <c r="H509" s="157">
        <v>708408</v>
      </c>
      <c r="I509" s="34" t="s">
        <v>6647</v>
      </c>
    </row>
    <row r="510" spans="1:14" x14ac:dyDescent="0.2">
      <c r="A510" s="238" t="s">
        <v>3544</v>
      </c>
      <c r="B510" s="157" t="s">
        <v>5153</v>
      </c>
      <c r="C510" s="32" t="s">
        <v>1183</v>
      </c>
      <c r="D510" s="32"/>
      <c r="E510" s="173">
        <v>220</v>
      </c>
      <c r="F510" s="34" t="s">
        <v>756</v>
      </c>
      <c r="G510" s="157" t="s">
        <v>7368</v>
      </c>
      <c r="H510" s="157" t="s">
        <v>5816</v>
      </c>
      <c r="I510" s="34" t="s">
        <v>7031</v>
      </c>
    </row>
    <row r="511" spans="1:14" x14ac:dyDescent="0.2">
      <c r="A511" s="238" t="s">
        <v>3545</v>
      </c>
      <c r="B511" s="157" t="s">
        <v>5154</v>
      </c>
      <c r="C511" s="32" t="s">
        <v>4489</v>
      </c>
      <c r="D511" s="32"/>
      <c r="E511" s="173">
        <v>293.2</v>
      </c>
      <c r="F511" s="34" t="s">
        <v>756</v>
      </c>
      <c r="G511" s="157" t="s">
        <v>7368</v>
      </c>
      <c r="H511" s="157" t="s">
        <v>5817</v>
      </c>
      <c r="I511" s="34" t="s">
        <v>7032</v>
      </c>
    </row>
    <row r="512" spans="1:14" x14ac:dyDescent="0.2">
      <c r="A512" s="238" t="s">
        <v>1624</v>
      </c>
      <c r="B512" s="157">
        <v>5535</v>
      </c>
      <c r="C512" s="32" t="s">
        <v>2476</v>
      </c>
      <c r="D512" s="32"/>
      <c r="E512" s="173">
        <v>525</v>
      </c>
      <c r="F512" s="34" t="s">
        <v>2582</v>
      </c>
      <c r="G512" s="157" t="s">
        <v>7375</v>
      </c>
      <c r="H512" s="157">
        <v>1139139739</v>
      </c>
      <c r="I512" s="34" t="s">
        <v>1624</v>
      </c>
    </row>
    <row r="513" spans="1:9" x14ac:dyDescent="0.2">
      <c r="A513" s="238" t="s">
        <v>2742</v>
      </c>
      <c r="B513" s="157">
        <v>3062</v>
      </c>
      <c r="C513" s="32" t="s">
        <v>2441</v>
      </c>
      <c r="D513" s="32" t="s">
        <v>4031</v>
      </c>
      <c r="E513" s="173">
        <v>15</v>
      </c>
      <c r="F513" s="34" t="s">
        <v>2582</v>
      </c>
      <c r="G513" s="173" t="s">
        <v>7367</v>
      </c>
      <c r="H513" s="157">
        <v>692294</v>
      </c>
      <c r="I513" s="34" t="s">
        <v>525</v>
      </c>
    </row>
    <row r="514" spans="1:9" x14ac:dyDescent="0.2">
      <c r="A514" s="238" t="s">
        <v>3145</v>
      </c>
      <c r="B514" s="157" t="s">
        <v>4915</v>
      </c>
      <c r="C514" s="32" t="s">
        <v>4344</v>
      </c>
      <c r="D514" s="32"/>
      <c r="E514" s="173">
        <v>212.86</v>
      </c>
      <c r="F514" s="34" t="s">
        <v>756</v>
      </c>
      <c r="G514" s="157" t="s">
        <v>7368</v>
      </c>
      <c r="H514" s="157">
        <v>7112147629</v>
      </c>
      <c r="I514" s="34" t="s">
        <v>6648</v>
      </c>
    </row>
    <row r="515" spans="1:9" x14ac:dyDescent="0.2">
      <c r="A515" s="238" t="s">
        <v>1062</v>
      </c>
      <c r="B515" s="157">
        <v>10282</v>
      </c>
      <c r="C515" s="32" t="s">
        <v>1063</v>
      </c>
      <c r="D515" s="32"/>
      <c r="E515" s="173">
        <v>49</v>
      </c>
      <c r="F515" s="34" t="s">
        <v>756</v>
      </c>
      <c r="G515" s="173" t="s">
        <v>7368</v>
      </c>
      <c r="H515" s="157">
        <v>5505292341</v>
      </c>
      <c r="I515" s="34" t="s">
        <v>6373</v>
      </c>
    </row>
    <row r="516" spans="1:9" x14ac:dyDescent="0.2">
      <c r="A516" s="238" t="s">
        <v>3353</v>
      </c>
      <c r="B516" s="157" t="s">
        <v>4980</v>
      </c>
      <c r="C516" s="32">
        <v>87798</v>
      </c>
      <c r="D516" s="32"/>
      <c r="E516" s="173">
        <v>399.54</v>
      </c>
      <c r="F516" s="34" t="s">
        <v>756</v>
      </c>
      <c r="G516" s="157" t="s">
        <v>7368</v>
      </c>
      <c r="H516" s="157">
        <v>7976954305</v>
      </c>
      <c r="I516" s="34" t="s">
        <v>6839</v>
      </c>
    </row>
    <row r="517" spans="1:9" x14ac:dyDescent="0.2">
      <c r="A517" s="238" t="s">
        <v>3904</v>
      </c>
      <c r="B517" s="157" t="s">
        <v>5390</v>
      </c>
      <c r="C517" s="32">
        <v>83520</v>
      </c>
      <c r="D517" s="32"/>
      <c r="E517" s="173">
        <v>145</v>
      </c>
      <c r="F517" s="34" t="s">
        <v>756</v>
      </c>
      <c r="G517" s="157" t="s">
        <v>7368</v>
      </c>
      <c r="H517" s="157" t="s">
        <v>6089</v>
      </c>
      <c r="I517" s="34" t="s">
        <v>7346</v>
      </c>
    </row>
    <row r="518" spans="1:9" x14ac:dyDescent="0.2">
      <c r="A518" s="238" t="s">
        <v>2040</v>
      </c>
      <c r="B518" s="157">
        <v>6151</v>
      </c>
      <c r="C518" s="32" t="s">
        <v>2317</v>
      </c>
      <c r="D518" s="32"/>
      <c r="E518" s="173">
        <v>20</v>
      </c>
      <c r="F518" s="34" t="s">
        <v>2582</v>
      </c>
      <c r="G518" s="157" t="s">
        <v>7369</v>
      </c>
      <c r="H518" s="157">
        <v>685802</v>
      </c>
      <c r="I518" s="34" t="s">
        <v>530</v>
      </c>
    </row>
    <row r="519" spans="1:9" x14ac:dyDescent="0.2">
      <c r="A519" s="238" t="s">
        <v>152</v>
      </c>
      <c r="B519" s="157">
        <v>6015</v>
      </c>
      <c r="C519" s="32" t="s">
        <v>2318</v>
      </c>
      <c r="D519" s="32"/>
      <c r="E519" s="173">
        <v>20</v>
      </c>
      <c r="F519" s="34" t="s">
        <v>2582</v>
      </c>
      <c r="G519" s="173" t="s">
        <v>7369</v>
      </c>
      <c r="H519" s="157">
        <v>685805</v>
      </c>
      <c r="I519" s="34" t="s">
        <v>531</v>
      </c>
    </row>
    <row r="520" spans="1:9" x14ac:dyDescent="0.2">
      <c r="A520" s="238" t="s">
        <v>1549</v>
      </c>
      <c r="B520" s="157">
        <v>6075</v>
      </c>
      <c r="C520" s="32" t="s">
        <v>2319</v>
      </c>
      <c r="D520" s="32"/>
      <c r="E520" s="173">
        <v>25</v>
      </c>
      <c r="F520" s="34" t="s">
        <v>2582</v>
      </c>
      <c r="G520" s="157" t="s">
        <v>7369</v>
      </c>
      <c r="H520" s="157">
        <v>902021</v>
      </c>
      <c r="I520" s="34" t="s">
        <v>1549</v>
      </c>
    </row>
    <row r="521" spans="1:9" x14ac:dyDescent="0.2">
      <c r="A521" s="238" t="s">
        <v>2041</v>
      </c>
      <c r="B521" s="157">
        <v>6071</v>
      </c>
      <c r="C521" s="32" t="s">
        <v>2320</v>
      </c>
      <c r="D521" s="32"/>
      <c r="E521" s="173">
        <v>20</v>
      </c>
      <c r="F521" s="34" t="s">
        <v>2582</v>
      </c>
      <c r="G521" s="157" t="s">
        <v>7369</v>
      </c>
      <c r="H521" s="157">
        <v>685808</v>
      </c>
      <c r="I521" s="34" t="s">
        <v>532</v>
      </c>
    </row>
    <row r="522" spans="1:9" x14ac:dyDescent="0.2">
      <c r="A522" s="238" t="s">
        <v>238</v>
      </c>
      <c r="B522" s="157" t="s">
        <v>1846</v>
      </c>
      <c r="C522" s="32" t="s">
        <v>1374</v>
      </c>
      <c r="D522" s="32"/>
      <c r="E522" s="173">
        <v>20</v>
      </c>
      <c r="F522" s="34" t="s">
        <v>2582</v>
      </c>
      <c r="G522" s="157" t="s">
        <v>7374</v>
      </c>
      <c r="H522" s="157" t="s">
        <v>5487</v>
      </c>
      <c r="I522" s="34" t="s">
        <v>533</v>
      </c>
    </row>
    <row r="523" spans="1:9" x14ac:dyDescent="0.2">
      <c r="A523" s="238" t="s">
        <v>536</v>
      </c>
      <c r="B523" s="157" t="s">
        <v>1847</v>
      </c>
      <c r="C523" s="32" t="s">
        <v>534</v>
      </c>
      <c r="D523" s="32"/>
      <c r="E523" s="173">
        <v>40</v>
      </c>
      <c r="F523" s="34" t="s">
        <v>2582</v>
      </c>
      <c r="G523" s="173" t="s">
        <v>7374</v>
      </c>
      <c r="H523" s="157" t="s">
        <v>5483</v>
      </c>
      <c r="I523" s="34" t="s">
        <v>535</v>
      </c>
    </row>
    <row r="524" spans="1:9" x14ac:dyDescent="0.2">
      <c r="A524" s="238" t="s">
        <v>239</v>
      </c>
      <c r="B524" s="157" t="s">
        <v>1848</v>
      </c>
      <c r="C524" s="32" t="s">
        <v>534</v>
      </c>
      <c r="D524" s="32" t="s">
        <v>4045</v>
      </c>
      <c r="E524" s="173">
        <v>40</v>
      </c>
      <c r="F524" s="34" t="s">
        <v>2582</v>
      </c>
      <c r="G524" s="173" t="s">
        <v>7374</v>
      </c>
      <c r="H524" s="157" t="s">
        <v>5489</v>
      </c>
      <c r="I524" s="34" t="s">
        <v>537</v>
      </c>
    </row>
    <row r="525" spans="1:9" x14ac:dyDescent="0.2">
      <c r="A525" s="238" t="s">
        <v>3221</v>
      </c>
      <c r="B525" s="157">
        <v>10717</v>
      </c>
      <c r="C525" s="32" t="s">
        <v>4382</v>
      </c>
      <c r="D525" s="32"/>
      <c r="E525" s="173">
        <v>45.67</v>
      </c>
      <c r="F525" s="34" t="s">
        <v>756</v>
      </c>
      <c r="G525" s="157" t="s">
        <v>7368</v>
      </c>
      <c r="H525" s="157">
        <v>7237469285</v>
      </c>
      <c r="I525" s="34" t="s">
        <v>6725</v>
      </c>
    </row>
    <row r="526" spans="1:9" x14ac:dyDescent="0.2">
      <c r="A526" s="238" t="s">
        <v>1259</v>
      </c>
      <c r="B526" s="157">
        <v>5543</v>
      </c>
      <c r="C526" s="32" t="s">
        <v>1260</v>
      </c>
      <c r="D526" s="32"/>
      <c r="E526" s="173">
        <v>35.56</v>
      </c>
      <c r="F526" s="34" t="s">
        <v>756</v>
      </c>
      <c r="G526" s="173" t="s">
        <v>7368</v>
      </c>
      <c r="H526" s="157">
        <v>768536</v>
      </c>
      <c r="I526" s="34" t="s">
        <v>6367</v>
      </c>
    </row>
    <row r="527" spans="1:9" x14ac:dyDescent="0.2">
      <c r="A527" s="238" t="s">
        <v>3897</v>
      </c>
      <c r="B527" s="157" t="s">
        <v>5383</v>
      </c>
      <c r="C527" s="32">
        <v>87799</v>
      </c>
      <c r="D527" s="32"/>
      <c r="E527" s="173">
        <v>150</v>
      </c>
      <c r="F527" s="34" t="s">
        <v>756</v>
      </c>
      <c r="G527" s="157" t="s">
        <v>7368</v>
      </c>
      <c r="H527" s="157" t="s">
        <v>6082</v>
      </c>
      <c r="I527" s="34" t="s">
        <v>7339</v>
      </c>
    </row>
    <row r="528" spans="1:9" x14ac:dyDescent="0.2">
      <c r="A528" s="238" t="s">
        <v>3281</v>
      </c>
      <c r="B528" s="157">
        <v>10883</v>
      </c>
      <c r="C528" s="32" t="s">
        <v>2477</v>
      </c>
      <c r="D528" s="32"/>
      <c r="E528" s="173">
        <v>139</v>
      </c>
      <c r="F528" s="34" t="s">
        <v>756</v>
      </c>
      <c r="G528" s="157" t="s">
        <v>7368</v>
      </c>
      <c r="H528" s="157">
        <v>7546951799</v>
      </c>
      <c r="I528" s="34" t="s">
        <v>6783</v>
      </c>
    </row>
    <row r="529" spans="1:9" x14ac:dyDescent="0.2">
      <c r="A529" s="238" t="s">
        <v>2926</v>
      </c>
      <c r="B529" s="157">
        <v>3123</v>
      </c>
      <c r="C529" s="32" t="s">
        <v>2477</v>
      </c>
      <c r="D529" s="32"/>
      <c r="E529" s="173">
        <v>50</v>
      </c>
      <c r="F529" s="34" t="s">
        <v>2582</v>
      </c>
      <c r="G529" s="173" t="s">
        <v>7367</v>
      </c>
      <c r="H529" s="157">
        <v>795118</v>
      </c>
      <c r="I529" s="34" t="s">
        <v>538</v>
      </c>
    </row>
    <row r="530" spans="1:9" x14ac:dyDescent="0.2">
      <c r="A530" s="238" t="s">
        <v>3259</v>
      </c>
      <c r="B530" s="157">
        <v>10824</v>
      </c>
      <c r="C530" s="32" t="s">
        <v>4401</v>
      </c>
      <c r="D530" s="32"/>
      <c r="E530" s="173">
        <v>248.2</v>
      </c>
      <c r="F530" s="34" t="s">
        <v>756</v>
      </c>
      <c r="G530" s="157" t="s">
        <v>7368</v>
      </c>
      <c r="H530" s="157">
        <v>7444057595</v>
      </c>
      <c r="I530" s="34" t="s">
        <v>6760</v>
      </c>
    </row>
    <row r="531" spans="1:9" x14ac:dyDescent="0.2">
      <c r="A531" s="238" t="s">
        <v>3911</v>
      </c>
      <c r="B531" s="157" t="s">
        <v>5396</v>
      </c>
      <c r="C531" s="32">
        <v>87798</v>
      </c>
      <c r="D531" s="32"/>
      <c r="E531" s="173">
        <v>150</v>
      </c>
      <c r="F531" s="34" t="s">
        <v>756</v>
      </c>
      <c r="G531" s="157" t="s">
        <v>7368</v>
      </c>
      <c r="H531" s="157" t="s">
        <v>6095</v>
      </c>
      <c r="I531" s="34" t="s">
        <v>7353</v>
      </c>
    </row>
    <row r="532" spans="1:9" x14ac:dyDescent="0.2">
      <c r="A532" s="238" t="s">
        <v>3364</v>
      </c>
      <c r="B532" s="157" t="s">
        <v>4990</v>
      </c>
      <c r="C532" s="32" t="s">
        <v>1041</v>
      </c>
      <c r="D532" s="32"/>
      <c r="E532" s="173">
        <v>150</v>
      </c>
      <c r="F532" s="34" t="s">
        <v>756</v>
      </c>
      <c r="G532" s="157" t="s">
        <v>7368</v>
      </c>
      <c r="H532" s="157">
        <v>5843773425</v>
      </c>
      <c r="I532" s="34" t="s">
        <v>6850</v>
      </c>
    </row>
    <row r="533" spans="1:9" x14ac:dyDescent="0.2">
      <c r="A533" s="238" t="s">
        <v>2160</v>
      </c>
      <c r="B533" s="157">
        <v>11978</v>
      </c>
      <c r="C533" s="32">
        <v>87798</v>
      </c>
      <c r="D533" s="32"/>
      <c r="E533" s="173">
        <v>105</v>
      </c>
      <c r="F533" s="93" t="s">
        <v>2582</v>
      </c>
      <c r="G533" s="172" t="s">
        <v>7375</v>
      </c>
      <c r="H533" s="157"/>
      <c r="I533" s="34"/>
    </row>
    <row r="534" spans="1:9" x14ac:dyDescent="0.2">
      <c r="A534" s="238" t="s">
        <v>2160</v>
      </c>
      <c r="B534" s="157">
        <v>11978</v>
      </c>
      <c r="C534" s="32">
        <v>87798</v>
      </c>
      <c r="D534" s="32"/>
      <c r="E534" s="173">
        <v>105</v>
      </c>
      <c r="F534" s="93" t="s">
        <v>2582</v>
      </c>
      <c r="G534" s="162" t="s">
        <v>7375</v>
      </c>
      <c r="H534" s="157">
        <v>10865687639</v>
      </c>
      <c r="I534" s="34"/>
    </row>
    <row r="535" spans="1:9" x14ac:dyDescent="0.2">
      <c r="A535" s="238" t="s">
        <v>3898</v>
      </c>
      <c r="B535" s="157" t="s">
        <v>5384</v>
      </c>
      <c r="C535" s="32">
        <v>87799</v>
      </c>
      <c r="D535" s="32"/>
      <c r="E535" s="173">
        <v>150</v>
      </c>
      <c r="F535" s="34" t="s">
        <v>756</v>
      </c>
      <c r="G535" s="157" t="s">
        <v>7368</v>
      </c>
      <c r="H535" s="157" t="s">
        <v>6083</v>
      </c>
      <c r="I535" s="34" t="s">
        <v>7340</v>
      </c>
    </row>
    <row r="536" spans="1:9" x14ac:dyDescent="0.2">
      <c r="A536" s="238" t="s">
        <v>1277</v>
      </c>
      <c r="B536" s="157">
        <v>6960</v>
      </c>
      <c r="C536" s="32" t="s">
        <v>1278</v>
      </c>
      <c r="D536" s="32"/>
      <c r="E536" s="173">
        <v>80.92</v>
      </c>
      <c r="F536" s="34" t="s">
        <v>756</v>
      </c>
      <c r="G536" s="157" t="s">
        <v>7368</v>
      </c>
      <c r="H536" s="157">
        <v>708420</v>
      </c>
      <c r="I536" s="34" t="s">
        <v>6360</v>
      </c>
    </row>
    <row r="537" spans="1:9" x14ac:dyDescent="0.2">
      <c r="A537" s="238" t="s">
        <v>2042</v>
      </c>
      <c r="B537" s="157" t="s">
        <v>1768</v>
      </c>
      <c r="C537" s="32" t="s">
        <v>2321</v>
      </c>
      <c r="D537" s="32"/>
      <c r="E537" s="173">
        <v>30</v>
      </c>
      <c r="F537" s="34" t="s">
        <v>2582</v>
      </c>
      <c r="G537" s="173" t="s">
        <v>7369</v>
      </c>
      <c r="H537" s="157" t="s">
        <v>5711</v>
      </c>
      <c r="I537" s="34" t="s">
        <v>1550</v>
      </c>
    </row>
    <row r="538" spans="1:9" x14ac:dyDescent="0.2">
      <c r="A538" s="238" t="s">
        <v>2239</v>
      </c>
      <c r="B538" s="157" t="s">
        <v>1868</v>
      </c>
      <c r="C538" s="32" t="s">
        <v>2580</v>
      </c>
      <c r="D538" s="32"/>
      <c r="E538" s="173">
        <v>25</v>
      </c>
      <c r="F538" s="34" t="s">
        <v>2582</v>
      </c>
      <c r="G538" s="157" t="s">
        <v>7369</v>
      </c>
      <c r="H538" s="157" t="s">
        <v>5725</v>
      </c>
      <c r="I538" s="34" t="s">
        <v>1674</v>
      </c>
    </row>
    <row r="539" spans="1:9" x14ac:dyDescent="0.2">
      <c r="A539" s="238" t="s">
        <v>2043</v>
      </c>
      <c r="B539" s="157" t="s">
        <v>1769</v>
      </c>
      <c r="C539" s="32" t="s">
        <v>2322</v>
      </c>
      <c r="D539" s="32"/>
      <c r="E539" s="173">
        <v>35</v>
      </c>
      <c r="F539" s="34" t="s">
        <v>2582</v>
      </c>
      <c r="G539" s="173" t="s">
        <v>7369</v>
      </c>
      <c r="H539" s="157" t="s">
        <v>5730</v>
      </c>
      <c r="I539" s="34" t="s">
        <v>539</v>
      </c>
    </row>
    <row r="540" spans="1:9" x14ac:dyDescent="0.2">
      <c r="A540" s="238" t="s">
        <v>1162</v>
      </c>
      <c r="B540" s="157">
        <v>10597</v>
      </c>
      <c r="C540" s="32" t="s">
        <v>1163</v>
      </c>
      <c r="D540" s="32"/>
      <c r="E540" s="173">
        <v>45</v>
      </c>
      <c r="F540" s="34" t="s">
        <v>756</v>
      </c>
      <c r="G540" s="173" t="s">
        <v>7368</v>
      </c>
      <c r="H540" s="157">
        <v>7027050955</v>
      </c>
      <c r="I540" s="34" t="s">
        <v>6389</v>
      </c>
    </row>
    <row r="541" spans="1:9" x14ac:dyDescent="0.2">
      <c r="A541" s="238" t="s">
        <v>1120</v>
      </c>
      <c r="B541" s="157" t="s">
        <v>1121</v>
      </c>
      <c r="C541" s="32" t="s">
        <v>1122</v>
      </c>
      <c r="D541" s="32"/>
      <c r="E541" s="173">
        <v>52</v>
      </c>
      <c r="F541" s="34" t="s">
        <v>756</v>
      </c>
      <c r="G541" s="157" t="s">
        <v>7368</v>
      </c>
      <c r="H541" s="157" t="s">
        <v>5729</v>
      </c>
      <c r="I541" s="34" t="s">
        <v>6232</v>
      </c>
    </row>
    <row r="542" spans="1:9" x14ac:dyDescent="0.2">
      <c r="A542" s="238" t="s">
        <v>3260</v>
      </c>
      <c r="B542" s="157">
        <v>10787</v>
      </c>
      <c r="C542" s="32" t="s">
        <v>4341</v>
      </c>
      <c r="D542" s="32" t="s">
        <v>4124</v>
      </c>
      <c r="E542" s="173">
        <v>275</v>
      </c>
      <c r="F542" s="34" t="s">
        <v>756</v>
      </c>
      <c r="G542" s="157" t="s">
        <v>7368</v>
      </c>
      <c r="H542" s="157">
        <v>7360396897</v>
      </c>
      <c r="I542" s="34" t="s">
        <v>6761</v>
      </c>
    </row>
    <row r="543" spans="1:9" x14ac:dyDescent="0.2">
      <c r="A543" s="238" t="s">
        <v>240</v>
      </c>
      <c r="B543" s="157">
        <v>6716</v>
      </c>
      <c r="C543" s="32" t="s">
        <v>2323</v>
      </c>
      <c r="D543" s="32"/>
      <c r="E543" s="173">
        <v>25</v>
      </c>
      <c r="F543" s="34" t="s">
        <v>2582</v>
      </c>
      <c r="G543" s="173" t="s">
        <v>7369</v>
      </c>
      <c r="H543" s="157">
        <v>685820</v>
      </c>
      <c r="I543" s="34" t="s">
        <v>540</v>
      </c>
    </row>
    <row r="544" spans="1:9" x14ac:dyDescent="0.2">
      <c r="A544" s="238" t="s">
        <v>1132</v>
      </c>
      <c r="B544" s="157">
        <v>10542</v>
      </c>
      <c r="C544" s="32" t="s">
        <v>1133</v>
      </c>
      <c r="D544" s="32"/>
      <c r="E544" s="173">
        <v>40.840000000000003</v>
      </c>
      <c r="F544" s="34" t="s">
        <v>756</v>
      </c>
      <c r="G544" s="173" t="s">
        <v>7368</v>
      </c>
      <c r="H544" s="157">
        <v>6910678415</v>
      </c>
      <c r="I544" s="34" t="s">
        <v>6317</v>
      </c>
    </row>
    <row r="545" spans="1:9" x14ac:dyDescent="0.2">
      <c r="A545" s="238" t="s">
        <v>1013</v>
      </c>
      <c r="B545" s="157">
        <v>57114</v>
      </c>
      <c r="C545" s="32" t="s">
        <v>4191</v>
      </c>
      <c r="D545" s="32" t="s">
        <v>4017</v>
      </c>
      <c r="E545" s="173">
        <v>40.840000000000003</v>
      </c>
      <c r="F545" s="34" t="s">
        <v>756</v>
      </c>
      <c r="G545" s="173" t="s">
        <v>7368</v>
      </c>
      <c r="H545" s="157">
        <v>6014143639</v>
      </c>
      <c r="I545" s="34" t="s">
        <v>6134</v>
      </c>
    </row>
    <row r="546" spans="1:9" x14ac:dyDescent="0.2">
      <c r="A546" s="245" t="s">
        <v>2671</v>
      </c>
      <c r="B546" s="157" t="s">
        <v>2587</v>
      </c>
      <c r="C546" s="32">
        <v>80321</v>
      </c>
      <c r="D546" s="32"/>
      <c r="E546" s="173">
        <v>61.95</v>
      </c>
      <c r="F546" s="34" t="s">
        <v>756</v>
      </c>
      <c r="G546" s="173" t="s">
        <v>7368</v>
      </c>
      <c r="H546" s="157">
        <v>3184686871</v>
      </c>
      <c r="I546" s="34" t="s">
        <v>6135</v>
      </c>
    </row>
    <row r="547" spans="1:9" x14ac:dyDescent="0.2">
      <c r="A547" s="238" t="s">
        <v>241</v>
      </c>
      <c r="B547" s="157">
        <v>6853</v>
      </c>
      <c r="C547" s="32" t="s">
        <v>2324</v>
      </c>
      <c r="D547" s="32"/>
      <c r="E547" s="173">
        <v>25</v>
      </c>
      <c r="F547" s="34" t="s">
        <v>2582</v>
      </c>
      <c r="G547" s="173" t="s">
        <v>7369</v>
      </c>
      <c r="H547" s="157" t="s">
        <v>5757</v>
      </c>
      <c r="I547" s="34" t="s">
        <v>541</v>
      </c>
    </row>
    <row r="548" spans="1:9" x14ac:dyDescent="0.2">
      <c r="A548" s="238" t="s">
        <v>970</v>
      </c>
      <c r="B548" s="157">
        <v>10425</v>
      </c>
      <c r="C548" s="32">
        <v>80169</v>
      </c>
      <c r="D548" s="32"/>
      <c r="E548" s="173">
        <v>95</v>
      </c>
      <c r="F548" s="34" t="s">
        <v>756</v>
      </c>
      <c r="G548" s="157" t="s">
        <v>7368</v>
      </c>
      <c r="H548" s="157">
        <v>6551247007</v>
      </c>
      <c r="I548" s="34" t="s">
        <v>6484</v>
      </c>
    </row>
    <row r="549" spans="1:9" x14ac:dyDescent="0.2">
      <c r="A549" s="238" t="s">
        <v>3273</v>
      </c>
      <c r="B549" s="157">
        <v>10814</v>
      </c>
      <c r="C549" s="32" t="s">
        <v>4408</v>
      </c>
      <c r="D549" s="32" t="s">
        <v>4127</v>
      </c>
      <c r="E549" s="173">
        <v>392.35</v>
      </c>
      <c r="F549" s="34" t="s">
        <v>756</v>
      </c>
      <c r="G549" s="157" t="s">
        <v>7368</v>
      </c>
      <c r="H549" s="157">
        <v>7418305663</v>
      </c>
      <c r="I549" s="34" t="s">
        <v>6774</v>
      </c>
    </row>
    <row r="550" spans="1:9" x14ac:dyDescent="0.2">
      <c r="A550" s="238" t="s">
        <v>1871</v>
      </c>
      <c r="B550" s="157" t="s">
        <v>1717</v>
      </c>
      <c r="C550" s="32" t="s">
        <v>1374</v>
      </c>
      <c r="D550" s="32"/>
      <c r="E550" s="173">
        <v>20</v>
      </c>
      <c r="F550" s="34" t="s">
        <v>2582</v>
      </c>
      <c r="G550" s="157" t="s">
        <v>7374</v>
      </c>
      <c r="H550" s="157" t="s">
        <v>5484</v>
      </c>
      <c r="I550" s="34" t="s">
        <v>1390</v>
      </c>
    </row>
    <row r="551" spans="1:9" x14ac:dyDescent="0.2">
      <c r="A551" s="238" t="s">
        <v>3091</v>
      </c>
      <c r="B551" s="157">
        <v>3020</v>
      </c>
      <c r="C551" s="32" t="s">
        <v>2470</v>
      </c>
      <c r="D551" s="32"/>
      <c r="E551" s="173">
        <v>35</v>
      </c>
      <c r="F551" s="34" t="s">
        <v>2582</v>
      </c>
      <c r="G551" s="157" t="s">
        <v>7367</v>
      </c>
      <c r="H551" s="157">
        <v>692512</v>
      </c>
      <c r="I551" s="34" t="s">
        <v>242</v>
      </c>
    </row>
    <row r="552" spans="1:9" x14ac:dyDescent="0.2">
      <c r="A552" s="238" t="s">
        <v>2161</v>
      </c>
      <c r="B552" s="157">
        <v>3397</v>
      </c>
      <c r="C552" s="32" t="s">
        <v>2478</v>
      </c>
      <c r="D552" s="32"/>
      <c r="E552" s="173">
        <v>105</v>
      </c>
      <c r="F552" s="34" t="s">
        <v>2582</v>
      </c>
      <c r="G552" s="157" t="s">
        <v>7375</v>
      </c>
      <c r="H552" s="157">
        <v>795136</v>
      </c>
      <c r="I552" s="34" t="s">
        <v>542</v>
      </c>
    </row>
    <row r="553" spans="1:9" x14ac:dyDescent="0.2">
      <c r="A553" s="238" t="s">
        <v>2812</v>
      </c>
      <c r="B553" s="157">
        <v>11835</v>
      </c>
      <c r="C553" s="32" t="s">
        <v>4234</v>
      </c>
      <c r="D553" s="32"/>
      <c r="E553" s="173">
        <v>35</v>
      </c>
      <c r="F553" s="34" t="s">
        <v>2582</v>
      </c>
      <c r="G553" s="157" t="s">
        <v>7374</v>
      </c>
      <c r="H553" s="157">
        <v>10173844899</v>
      </c>
      <c r="I553" s="34" t="s">
        <v>6207</v>
      </c>
    </row>
    <row r="554" spans="1:9" x14ac:dyDescent="0.2">
      <c r="A554" s="238" t="s">
        <v>2813</v>
      </c>
      <c r="B554" s="157">
        <v>4820</v>
      </c>
      <c r="C554" s="32" t="s">
        <v>2505</v>
      </c>
      <c r="D554" s="32"/>
      <c r="E554" s="173">
        <v>35</v>
      </c>
      <c r="F554" s="34" t="s">
        <v>2582</v>
      </c>
      <c r="G554" s="173" t="s">
        <v>7374</v>
      </c>
      <c r="H554" s="157">
        <v>693637</v>
      </c>
      <c r="I554" s="34" t="s">
        <v>710</v>
      </c>
    </row>
    <row r="555" spans="1:9" x14ac:dyDescent="0.2">
      <c r="A555" s="238" t="s">
        <v>3536</v>
      </c>
      <c r="B555" s="157" t="s">
        <v>5145</v>
      </c>
      <c r="C555" s="32" t="s">
        <v>961</v>
      </c>
      <c r="D555" s="32"/>
      <c r="E555" s="173">
        <v>557.9</v>
      </c>
      <c r="F555" s="34" t="s">
        <v>756</v>
      </c>
      <c r="G555" s="157" t="s">
        <v>7368</v>
      </c>
      <c r="H555" s="157" t="s">
        <v>5808</v>
      </c>
      <c r="I555" s="34" t="s">
        <v>7024</v>
      </c>
    </row>
    <row r="556" spans="1:9" x14ac:dyDescent="0.2">
      <c r="A556" s="238" t="s">
        <v>2207</v>
      </c>
      <c r="B556" s="157">
        <v>582</v>
      </c>
      <c r="C556" s="32" t="s">
        <v>2539</v>
      </c>
      <c r="D556" s="32"/>
      <c r="E556" s="173">
        <v>25</v>
      </c>
      <c r="F556" s="34" t="s">
        <v>2582</v>
      </c>
      <c r="G556" s="173" t="s">
        <v>2647</v>
      </c>
      <c r="H556" s="157">
        <v>667658</v>
      </c>
      <c r="I556" s="34" t="s">
        <v>543</v>
      </c>
    </row>
    <row r="557" spans="1:9" x14ac:dyDescent="0.2">
      <c r="A557" s="238" t="s">
        <v>2208</v>
      </c>
      <c r="B557" s="157">
        <v>519</v>
      </c>
      <c r="C557" s="32" t="s">
        <v>2540</v>
      </c>
      <c r="D557" s="32"/>
      <c r="E557" s="173">
        <v>25</v>
      </c>
      <c r="F557" s="34" t="s">
        <v>2582</v>
      </c>
      <c r="G557" s="157" t="s">
        <v>2647</v>
      </c>
      <c r="H557" s="157">
        <v>667661</v>
      </c>
      <c r="I557" s="34" t="s">
        <v>544</v>
      </c>
    </row>
    <row r="558" spans="1:9" x14ac:dyDescent="0.2">
      <c r="A558" s="238" t="s">
        <v>2209</v>
      </c>
      <c r="B558" s="157">
        <v>424</v>
      </c>
      <c r="C558" s="32" t="s">
        <v>2541</v>
      </c>
      <c r="D558" s="32"/>
      <c r="E558" s="173">
        <v>40</v>
      </c>
      <c r="F558" s="34" t="s">
        <v>2582</v>
      </c>
      <c r="G558" s="157" t="s">
        <v>2647</v>
      </c>
      <c r="H558" s="157">
        <v>667664</v>
      </c>
      <c r="I558" s="34" t="s">
        <v>545</v>
      </c>
    </row>
    <row r="559" spans="1:9" x14ac:dyDescent="0.2">
      <c r="A559" s="238" t="s">
        <v>2729</v>
      </c>
      <c r="B559" s="157">
        <v>585</v>
      </c>
      <c r="C559" s="32" t="s">
        <v>2542</v>
      </c>
      <c r="D559" s="32"/>
      <c r="E559" s="173">
        <v>25</v>
      </c>
      <c r="F559" s="34" t="s">
        <v>2582</v>
      </c>
      <c r="G559" s="173" t="s">
        <v>2647</v>
      </c>
      <c r="H559" s="157">
        <v>667667</v>
      </c>
      <c r="I559" s="34" t="s">
        <v>546</v>
      </c>
    </row>
    <row r="560" spans="1:9" x14ac:dyDescent="0.2">
      <c r="A560" s="238" t="s">
        <v>2210</v>
      </c>
      <c r="B560" s="157">
        <v>517</v>
      </c>
      <c r="C560" s="32" t="s">
        <v>2543</v>
      </c>
      <c r="D560" s="32"/>
      <c r="E560" s="173">
        <v>25</v>
      </c>
      <c r="F560" s="34" t="s">
        <v>2582</v>
      </c>
      <c r="G560" s="173" t="s">
        <v>2647</v>
      </c>
      <c r="H560" s="157">
        <v>667673</v>
      </c>
      <c r="I560" s="34" t="s">
        <v>547</v>
      </c>
    </row>
    <row r="561" spans="1:9" x14ac:dyDescent="0.2">
      <c r="A561" s="238" t="s">
        <v>3884</v>
      </c>
      <c r="B561" s="157">
        <v>11652</v>
      </c>
      <c r="C561" s="32">
        <v>81403</v>
      </c>
      <c r="D561" s="32"/>
      <c r="E561" s="173">
        <v>185</v>
      </c>
      <c r="F561" s="34" t="s">
        <v>756</v>
      </c>
      <c r="G561" s="157" t="s">
        <v>7368</v>
      </c>
      <c r="H561" s="157">
        <v>9213146683</v>
      </c>
      <c r="I561" s="34"/>
    </row>
    <row r="562" spans="1:9" x14ac:dyDescent="0.2">
      <c r="A562" s="238" t="s">
        <v>3883</v>
      </c>
      <c r="B562" s="157">
        <v>11651</v>
      </c>
      <c r="C562" s="32">
        <v>81403</v>
      </c>
      <c r="D562" s="32"/>
      <c r="E562" s="173">
        <v>230</v>
      </c>
      <c r="F562" s="34" t="s">
        <v>756</v>
      </c>
      <c r="G562" s="157" t="s">
        <v>7368</v>
      </c>
      <c r="H562" s="157">
        <v>9210706299</v>
      </c>
      <c r="I562" s="34"/>
    </row>
    <row r="563" spans="1:9" x14ac:dyDescent="0.2">
      <c r="A563" s="238" t="s">
        <v>2211</v>
      </c>
      <c r="B563" s="157">
        <v>518</v>
      </c>
      <c r="C563" s="32" t="s">
        <v>2544</v>
      </c>
      <c r="D563" s="32"/>
      <c r="E563" s="173">
        <v>25</v>
      </c>
      <c r="F563" s="34" t="s">
        <v>2582</v>
      </c>
      <c r="G563" s="157" t="s">
        <v>2647</v>
      </c>
      <c r="H563" s="157">
        <v>667682</v>
      </c>
      <c r="I563" s="34" t="s">
        <v>548</v>
      </c>
    </row>
    <row r="564" spans="1:9" x14ac:dyDescent="0.2">
      <c r="A564" s="238" t="s">
        <v>2212</v>
      </c>
      <c r="B564" s="157">
        <v>423</v>
      </c>
      <c r="C564" s="32" t="s">
        <v>2541</v>
      </c>
      <c r="D564" s="32" t="s">
        <v>4030</v>
      </c>
      <c r="E564" s="173">
        <v>65</v>
      </c>
      <c r="F564" s="34" t="s">
        <v>2582</v>
      </c>
      <c r="G564" s="173" t="s">
        <v>2647</v>
      </c>
      <c r="H564" s="157">
        <v>667676</v>
      </c>
      <c r="I564" s="34" t="s">
        <v>549</v>
      </c>
    </row>
    <row r="565" spans="1:9" x14ac:dyDescent="0.2">
      <c r="A565" s="238" t="s">
        <v>3882</v>
      </c>
      <c r="B565" s="157">
        <v>11653</v>
      </c>
      <c r="C565" s="32">
        <v>81403</v>
      </c>
      <c r="D565" s="32"/>
      <c r="E565" s="173">
        <v>330</v>
      </c>
      <c r="F565" s="34" t="s">
        <v>756</v>
      </c>
      <c r="G565" s="157" t="s">
        <v>7368</v>
      </c>
      <c r="H565" s="157">
        <v>9213369015</v>
      </c>
      <c r="I565" s="34"/>
    </row>
    <row r="566" spans="1:9" x14ac:dyDescent="0.2">
      <c r="A566" s="238" t="s">
        <v>3880</v>
      </c>
      <c r="B566" s="157">
        <v>11654</v>
      </c>
      <c r="C566" s="32" t="s">
        <v>4698</v>
      </c>
      <c r="D566" s="32"/>
      <c r="E566" s="173">
        <v>330</v>
      </c>
      <c r="F566" s="34" t="s">
        <v>756</v>
      </c>
      <c r="G566" s="157" t="s">
        <v>7368</v>
      </c>
      <c r="H566" s="157">
        <v>9214108253</v>
      </c>
      <c r="I566" s="34"/>
    </row>
    <row r="567" spans="1:9" x14ac:dyDescent="0.2">
      <c r="A567" s="238" t="s">
        <v>2213</v>
      </c>
      <c r="B567" s="157">
        <v>520</v>
      </c>
      <c r="C567" s="32" t="s">
        <v>2545</v>
      </c>
      <c r="D567" s="32"/>
      <c r="E567" s="173">
        <v>25</v>
      </c>
      <c r="F567" s="34" t="s">
        <v>2582</v>
      </c>
      <c r="G567" s="173" t="s">
        <v>2647</v>
      </c>
      <c r="H567" s="157">
        <v>667685</v>
      </c>
      <c r="I567" s="34" t="s">
        <v>550</v>
      </c>
    </row>
    <row r="568" spans="1:9" x14ac:dyDescent="0.2">
      <c r="A568" s="238" t="s">
        <v>2214</v>
      </c>
      <c r="B568" s="157">
        <v>581</v>
      </c>
      <c r="C568" s="32" t="s">
        <v>2546</v>
      </c>
      <c r="D568" s="32"/>
      <c r="E568" s="173">
        <v>25</v>
      </c>
      <c r="F568" s="34" t="s">
        <v>2582</v>
      </c>
      <c r="G568" s="173" t="s">
        <v>2647</v>
      </c>
      <c r="H568" s="157">
        <v>667688</v>
      </c>
      <c r="I568" s="34" t="s">
        <v>551</v>
      </c>
    </row>
    <row r="569" spans="1:9" x14ac:dyDescent="0.2">
      <c r="A569" s="238" t="s">
        <v>2215</v>
      </c>
      <c r="B569" s="157">
        <v>592</v>
      </c>
      <c r="C569" s="32" t="s">
        <v>2547</v>
      </c>
      <c r="D569" s="32"/>
      <c r="E569" s="173">
        <v>25</v>
      </c>
      <c r="F569" s="34" t="s">
        <v>2582</v>
      </c>
      <c r="G569" s="173" t="s">
        <v>2647</v>
      </c>
      <c r="H569" s="157">
        <v>667691</v>
      </c>
      <c r="I569" s="34" t="s">
        <v>552</v>
      </c>
    </row>
    <row r="570" spans="1:9" x14ac:dyDescent="0.2">
      <c r="A570" s="238" t="s">
        <v>3146</v>
      </c>
      <c r="B570" s="157" t="s">
        <v>4916</v>
      </c>
      <c r="C570" s="32" t="s">
        <v>4345</v>
      </c>
      <c r="D570" s="32"/>
      <c r="E570" s="173">
        <v>164.5</v>
      </c>
      <c r="F570" s="34" t="s">
        <v>756</v>
      </c>
      <c r="G570" s="157" t="s">
        <v>7368</v>
      </c>
      <c r="H570" s="157">
        <v>1473989794</v>
      </c>
      <c r="I570" s="34" t="s">
        <v>6649</v>
      </c>
    </row>
    <row r="571" spans="1:9" x14ac:dyDescent="0.2">
      <c r="A571" s="238" t="s">
        <v>2216</v>
      </c>
      <c r="B571" s="157">
        <v>413</v>
      </c>
      <c r="C571" s="32" t="s">
        <v>2548</v>
      </c>
      <c r="D571" s="32"/>
      <c r="E571" s="173">
        <v>25</v>
      </c>
      <c r="F571" s="34" t="s">
        <v>2582</v>
      </c>
      <c r="G571" s="157" t="s">
        <v>2647</v>
      </c>
      <c r="H571" s="157">
        <v>667694</v>
      </c>
      <c r="I571" s="34" t="s">
        <v>553</v>
      </c>
    </row>
    <row r="572" spans="1:9" x14ac:dyDescent="0.2">
      <c r="A572" s="238" t="s">
        <v>243</v>
      </c>
      <c r="B572" s="157">
        <v>7543</v>
      </c>
      <c r="C572" s="32" t="s">
        <v>4383</v>
      </c>
      <c r="D572" s="32"/>
      <c r="E572" s="173">
        <v>41.79</v>
      </c>
      <c r="F572" s="34" t="s">
        <v>756</v>
      </c>
      <c r="G572" s="157" t="s">
        <v>7368</v>
      </c>
      <c r="H572" s="157">
        <v>1375526</v>
      </c>
      <c r="I572" s="34" t="s">
        <v>6726</v>
      </c>
    </row>
    <row r="573" spans="1:9" x14ac:dyDescent="0.2">
      <c r="A573" s="238" t="s">
        <v>1090</v>
      </c>
      <c r="B573" s="157">
        <v>10440</v>
      </c>
      <c r="C573" s="32" t="s">
        <v>1091</v>
      </c>
      <c r="D573" s="32"/>
      <c r="E573" s="173">
        <v>130</v>
      </c>
      <c r="F573" s="34" t="s">
        <v>756</v>
      </c>
      <c r="G573" s="157" t="s">
        <v>7368</v>
      </c>
      <c r="H573" s="157">
        <v>6570164301</v>
      </c>
      <c r="I573" s="34" t="s">
        <v>6264</v>
      </c>
    </row>
    <row r="574" spans="1:9" x14ac:dyDescent="0.2">
      <c r="A574" s="238" t="s">
        <v>1321</v>
      </c>
      <c r="B574" s="157">
        <v>7800</v>
      </c>
      <c r="C574" s="32" t="s">
        <v>1322</v>
      </c>
      <c r="D574" s="32"/>
      <c r="E574" s="173">
        <v>77.17</v>
      </c>
      <c r="F574" s="34" t="s">
        <v>756</v>
      </c>
      <c r="G574" s="157" t="s">
        <v>7368</v>
      </c>
      <c r="H574" s="157">
        <v>768548</v>
      </c>
      <c r="I574" s="34" t="s">
        <v>6379</v>
      </c>
    </row>
    <row r="575" spans="1:9" x14ac:dyDescent="0.2">
      <c r="A575" s="238" t="s">
        <v>2721</v>
      </c>
      <c r="B575" s="157">
        <v>11352</v>
      </c>
      <c r="C575" s="32" t="s">
        <v>4216</v>
      </c>
      <c r="D575" s="32"/>
      <c r="E575" s="173">
        <v>37.6</v>
      </c>
      <c r="F575" s="34" t="s">
        <v>756</v>
      </c>
      <c r="G575" s="173" t="s">
        <v>7368</v>
      </c>
      <c r="H575" s="157">
        <v>8149202823</v>
      </c>
      <c r="I575" s="34" t="s">
        <v>6162</v>
      </c>
    </row>
    <row r="576" spans="1:9" x14ac:dyDescent="0.2">
      <c r="A576" s="238" t="s">
        <v>3403</v>
      </c>
      <c r="B576" s="157" t="s">
        <v>5017</v>
      </c>
      <c r="C576" s="32" t="s">
        <v>4353</v>
      </c>
      <c r="D576" s="32"/>
      <c r="E576" s="173">
        <v>43</v>
      </c>
      <c r="F576" s="34" t="s">
        <v>756</v>
      </c>
      <c r="G576" s="157" t="s">
        <v>7368</v>
      </c>
      <c r="H576" s="157">
        <v>6947423261</v>
      </c>
      <c r="I576" s="34" t="s">
        <v>6881</v>
      </c>
    </row>
    <row r="577" spans="1:9" x14ac:dyDescent="0.2">
      <c r="A577" s="238" t="s">
        <v>3024</v>
      </c>
      <c r="B577" s="157" t="s">
        <v>4892</v>
      </c>
      <c r="C577" s="32" t="s">
        <v>4293</v>
      </c>
      <c r="D577" s="32"/>
      <c r="E577" s="173">
        <v>88.94</v>
      </c>
      <c r="F577" s="34" t="s">
        <v>756</v>
      </c>
      <c r="G577" s="157" t="s">
        <v>7368</v>
      </c>
      <c r="H577" s="157">
        <v>6683697361</v>
      </c>
      <c r="I577" s="34" t="s">
        <v>6537</v>
      </c>
    </row>
    <row r="578" spans="1:9" x14ac:dyDescent="0.2">
      <c r="A578" s="238" t="s">
        <v>3025</v>
      </c>
      <c r="B578" s="157">
        <v>11816</v>
      </c>
      <c r="C578" s="32">
        <v>80307</v>
      </c>
      <c r="D578" s="32"/>
      <c r="E578" s="308"/>
      <c r="F578" s="34" t="s">
        <v>2582</v>
      </c>
      <c r="G578" s="157" t="s">
        <v>7369</v>
      </c>
      <c r="H578" s="157">
        <v>9985241797</v>
      </c>
      <c r="I578" s="34" t="s">
        <v>6538</v>
      </c>
    </row>
    <row r="579" spans="1:9" x14ac:dyDescent="0.2">
      <c r="A579" s="238" t="s">
        <v>46</v>
      </c>
      <c r="B579" s="157" t="s">
        <v>1770</v>
      </c>
      <c r="C579" s="32" t="s">
        <v>2325</v>
      </c>
      <c r="D579" s="32"/>
      <c r="E579" s="173">
        <v>20</v>
      </c>
      <c r="F579" s="34" t="s">
        <v>2582</v>
      </c>
      <c r="G579" s="157" t="s">
        <v>7369</v>
      </c>
      <c r="H579" s="157" t="s">
        <v>5718</v>
      </c>
      <c r="I579" s="34" t="s">
        <v>554</v>
      </c>
    </row>
    <row r="580" spans="1:9" x14ac:dyDescent="0.2">
      <c r="A580" s="238" t="s">
        <v>758</v>
      </c>
      <c r="B580" s="157">
        <v>5560</v>
      </c>
      <c r="C580" s="32">
        <v>86880</v>
      </c>
      <c r="D580" s="32"/>
      <c r="E580" s="173">
        <v>45</v>
      </c>
      <c r="F580" s="34" t="s">
        <v>2582</v>
      </c>
      <c r="G580" s="157" t="s">
        <v>2644</v>
      </c>
      <c r="H580" s="157">
        <v>767821</v>
      </c>
      <c r="I580" s="34" t="s">
        <v>758</v>
      </c>
    </row>
    <row r="581" spans="1:9" x14ac:dyDescent="0.2">
      <c r="A581" s="238" t="s">
        <v>47</v>
      </c>
      <c r="B581" s="157">
        <v>544</v>
      </c>
      <c r="C581" s="32" t="s">
        <v>2431</v>
      </c>
      <c r="D581" s="32"/>
      <c r="E581" s="173">
        <v>15</v>
      </c>
      <c r="F581" s="34" t="s">
        <v>2582</v>
      </c>
      <c r="G581" s="173" t="s">
        <v>7370</v>
      </c>
      <c r="H581" s="157">
        <v>667697</v>
      </c>
      <c r="I581" s="34" t="s">
        <v>47</v>
      </c>
    </row>
    <row r="582" spans="1:9" x14ac:dyDescent="0.2">
      <c r="A582" s="238" t="s">
        <v>3757</v>
      </c>
      <c r="B582" s="157" t="s">
        <v>5290</v>
      </c>
      <c r="C582" s="32" t="s">
        <v>4623</v>
      </c>
      <c r="D582" s="32"/>
      <c r="E582" s="173">
        <v>145.5</v>
      </c>
      <c r="F582" s="34" t="s">
        <v>756</v>
      </c>
      <c r="G582" s="157" t="s">
        <v>7368</v>
      </c>
      <c r="H582" s="157" t="s">
        <v>5987</v>
      </c>
      <c r="I582" s="34" t="s">
        <v>7223</v>
      </c>
    </row>
    <row r="583" spans="1:9" x14ac:dyDescent="0.2">
      <c r="A583" s="238" t="s">
        <v>2851</v>
      </c>
      <c r="B583" s="157" t="s">
        <v>1771</v>
      </c>
      <c r="C583" s="32" t="s">
        <v>2326</v>
      </c>
      <c r="D583" s="32"/>
      <c r="E583" s="173">
        <v>25</v>
      </c>
      <c r="F583" s="34" t="s">
        <v>2582</v>
      </c>
      <c r="G583" s="173" t="s">
        <v>7369</v>
      </c>
      <c r="H583" s="157" t="s">
        <v>5719</v>
      </c>
      <c r="I583" s="34" t="s">
        <v>555</v>
      </c>
    </row>
    <row r="584" spans="1:9" x14ac:dyDescent="0.2">
      <c r="A584" s="238" t="s">
        <v>1276</v>
      </c>
      <c r="B584" s="157">
        <v>6856</v>
      </c>
      <c r="C584" s="32">
        <v>80181</v>
      </c>
      <c r="D584" s="32"/>
      <c r="E584" s="173">
        <v>51.64</v>
      </c>
      <c r="F584" s="34" t="s">
        <v>756</v>
      </c>
      <c r="G584" s="173" t="s">
        <v>7368</v>
      </c>
      <c r="H584" s="157">
        <v>708451</v>
      </c>
      <c r="I584" s="34" t="s">
        <v>6314</v>
      </c>
    </row>
    <row r="585" spans="1:9" x14ac:dyDescent="0.2">
      <c r="A585" s="238" t="s">
        <v>2998</v>
      </c>
      <c r="B585" s="157">
        <v>11809</v>
      </c>
      <c r="C585" s="32">
        <v>80299</v>
      </c>
      <c r="D585" s="32"/>
      <c r="E585" s="173">
        <v>175</v>
      </c>
      <c r="F585" s="34" t="s">
        <v>756</v>
      </c>
      <c r="G585" s="157" t="s">
        <v>7368</v>
      </c>
      <c r="H585" s="157">
        <v>9908174509</v>
      </c>
      <c r="I585" s="34"/>
    </row>
    <row r="586" spans="1:9" x14ac:dyDescent="0.2">
      <c r="A586" s="238" t="s">
        <v>3261</v>
      </c>
      <c r="B586" s="157">
        <v>10788</v>
      </c>
      <c r="C586" s="32" t="s">
        <v>4402</v>
      </c>
      <c r="D586" s="32"/>
      <c r="E586" s="173">
        <v>133</v>
      </c>
      <c r="F586" s="34" t="s">
        <v>756</v>
      </c>
      <c r="G586" s="157" t="s">
        <v>7368</v>
      </c>
      <c r="H586" s="157">
        <v>7360401987</v>
      </c>
      <c r="I586" s="34" t="s">
        <v>6762</v>
      </c>
    </row>
    <row r="587" spans="1:9" x14ac:dyDescent="0.2">
      <c r="A587" s="238" t="s">
        <v>3147</v>
      </c>
      <c r="B587" s="157" t="s">
        <v>4917</v>
      </c>
      <c r="C587" s="32" t="s">
        <v>4346</v>
      </c>
      <c r="D587" s="32"/>
      <c r="E587" s="173">
        <v>115</v>
      </c>
      <c r="F587" s="34" t="s">
        <v>756</v>
      </c>
      <c r="G587" s="157" t="s">
        <v>7368</v>
      </c>
      <c r="H587" s="157">
        <v>768557</v>
      </c>
      <c r="I587" s="34" t="s">
        <v>6650</v>
      </c>
    </row>
    <row r="588" spans="1:9" x14ac:dyDescent="0.2">
      <c r="A588" s="238" t="s">
        <v>2044</v>
      </c>
      <c r="B588" s="157" t="s">
        <v>4885</v>
      </c>
      <c r="C588" s="32" t="s">
        <v>2327</v>
      </c>
      <c r="D588" s="32"/>
      <c r="E588" s="173">
        <v>20</v>
      </c>
      <c r="F588" s="34" t="s">
        <v>2582</v>
      </c>
      <c r="G588" s="173" t="s">
        <v>7369</v>
      </c>
      <c r="H588" s="157" t="s">
        <v>1684</v>
      </c>
      <c r="I588" s="34" t="s">
        <v>556</v>
      </c>
    </row>
    <row r="589" spans="1:9" x14ac:dyDescent="0.2">
      <c r="A589" s="238" t="s">
        <v>48</v>
      </c>
      <c r="B589" s="157" t="s">
        <v>1772</v>
      </c>
      <c r="C589" s="32" t="s">
        <v>2328</v>
      </c>
      <c r="D589" s="32"/>
      <c r="E589" s="173">
        <v>20</v>
      </c>
      <c r="F589" s="34" t="s">
        <v>2582</v>
      </c>
      <c r="G589" s="157" t="s">
        <v>7369</v>
      </c>
      <c r="H589" s="157" t="s">
        <v>5716</v>
      </c>
      <c r="I589" s="34" t="s">
        <v>557</v>
      </c>
    </row>
    <row r="590" spans="1:9" x14ac:dyDescent="0.2">
      <c r="A590" s="238" t="s">
        <v>2137</v>
      </c>
      <c r="B590" s="157">
        <v>5568</v>
      </c>
      <c r="C590" s="32" t="s">
        <v>2457</v>
      </c>
      <c r="D590" s="32"/>
      <c r="E590" s="173">
        <v>15</v>
      </c>
      <c r="F590" s="34" t="s">
        <v>2582</v>
      </c>
      <c r="G590" s="157" t="s">
        <v>7367</v>
      </c>
      <c r="H590" s="157">
        <v>692212</v>
      </c>
      <c r="I590" s="34" t="s">
        <v>1607</v>
      </c>
    </row>
    <row r="591" spans="1:9" x14ac:dyDescent="0.2">
      <c r="A591" s="238" t="s">
        <v>896</v>
      </c>
      <c r="B591" s="157">
        <v>6020</v>
      </c>
      <c r="C591" s="32" t="s">
        <v>2515</v>
      </c>
      <c r="D591" s="32"/>
      <c r="E591" s="173">
        <v>40</v>
      </c>
      <c r="F591" s="34" t="s">
        <v>2582</v>
      </c>
      <c r="G591" s="157" t="s">
        <v>7371</v>
      </c>
      <c r="H591" s="157">
        <v>175730546</v>
      </c>
      <c r="I591" s="34" t="s">
        <v>1646</v>
      </c>
    </row>
    <row r="592" spans="1:9" x14ac:dyDescent="0.2">
      <c r="A592" s="238" t="s">
        <v>2189</v>
      </c>
      <c r="B592" s="157">
        <v>6022</v>
      </c>
      <c r="C592" s="32" t="s">
        <v>2515</v>
      </c>
      <c r="D592" s="32"/>
      <c r="E592" s="173">
        <v>40</v>
      </c>
      <c r="F592" s="34" t="s">
        <v>2582</v>
      </c>
      <c r="G592" s="157" t="s">
        <v>7371</v>
      </c>
      <c r="H592" s="157">
        <v>175731417</v>
      </c>
      <c r="I592" s="34" t="s">
        <v>1647</v>
      </c>
    </row>
    <row r="593" spans="1:9" x14ac:dyDescent="0.2">
      <c r="A593" s="238" t="s">
        <v>953</v>
      </c>
      <c r="B593" s="157">
        <v>7674</v>
      </c>
      <c r="C593" s="32" t="s">
        <v>4215</v>
      </c>
      <c r="D593" s="32"/>
      <c r="E593" s="173">
        <v>34.950000000000003</v>
      </c>
      <c r="F593" s="34" t="s">
        <v>756</v>
      </c>
      <c r="G593" s="157" t="s">
        <v>7368</v>
      </c>
      <c r="H593" s="157">
        <v>708454</v>
      </c>
      <c r="I593" s="34" t="s">
        <v>6161</v>
      </c>
    </row>
    <row r="594" spans="1:9" x14ac:dyDescent="0.2">
      <c r="A594" s="238" t="s">
        <v>3771</v>
      </c>
      <c r="B594" s="157" t="s">
        <v>5296</v>
      </c>
      <c r="C594" s="32" t="s">
        <v>4630</v>
      </c>
      <c r="D594" s="32"/>
      <c r="E594" s="173">
        <v>170</v>
      </c>
      <c r="F594" s="34" t="s">
        <v>756</v>
      </c>
      <c r="G594" s="157" t="s">
        <v>7368</v>
      </c>
      <c r="H594" s="157" t="s">
        <v>5993</v>
      </c>
      <c r="I594" s="34" t="s">
        <v>7231</v>
      </c>
    </row>
    <row r="595" spans="1:9" x14ac:dyDescent="0.2">
      <c r="A595" s="238" t="s">
        <v>3222</v>
      </c>
      <c r="B595" s="157">
        <v>5573</v>
      </c>
      <c r="C595" s="32" t="s">
        <v>4384</v>
      </c>
      <c r="D595" s="32"/>
      <c r="E595" s="173">
        <v>65.34</v>
      </c>
      <c r="F595" s="34" t="s">
        <v>756</v>
      </c>
      <c r="G595" s="157" t="s">
        <v>7368</v>
      </c>
      <c r="H595" s="157">
        <v>364767822</v>
      </c>
      <c r="I595" s="34" t="s">
        <v>6727</v>
      </c>
    </row>
    <row r="596" spans="1:9" x14ac:dyDescent="0.2">
      <c r="A596" s="238" t="s">
        <v>2919</v>
      </c>
      <c r="B596" s="157">
        <v>7012</v>
      </c>
      <c r="C596" s="32" t="s">
        <v>2329</v>
      </c>
      <c r="D596" s="32"/>
      <c r="E596" s="173">
        <v>25</v>
      </c>
      <c r="F596" s="34" t="s">
        <v>2582</v>
      </c>
      <c r="G596" s="157" t="s">
        <v>7369</v>
      </c>
      <c r="H596" s="157">
        <v>665782</v>
      </c>
      <c r="I596" s="34" t="s">
        <v>558</v>
      </c>
    </row>
    <row r="597" spans="1:9" x14ac:dyDescent="0.2">
      <c r="A597" s="238" t="s">
        <v>3697</v>
      </c>
      <c r="B597" s="157">
        <v>11730</v>
      </c>
      <c r="C597" s="32">
        <v>83001</v>
      </c>
      <c r="D597" s="32"/>
      <c r="E597" s="173">
        <v>53.14</v>
      </c>
      <c r="F597" s="34" t="s">
        <v>756</v>
      </c>
      <c r="G597" s="157" t="s">
        <v>7368</v>
      </c>
      <c r="H597" s="157">
        <v>9721553751</v>
      </c>
      <c r="I597" s="34"/>
    </row>
    <row r="598" spans="1:9" x14ac:dyDescent="0.2">
      <c r="A598" s="238" t="s">
        <v>1640</v>
      </c>
      <c r="B598" s="157">
        <v>4525</v>
      </c>
      <c r="C598" s="32" t="s">
        <v>2499</v>
      </c>
      <c r="D598" s="32"/>
      <c r="E598" s="173">
        <v>60</v>
      </c>
      <c r="F598" s="34" t="s">
        <v>2582</v>
      </c>
      <c r="G598" s="157" t="s">
        <v>7374</v>
      </c>
      <c r="H598" s="157">
        <v>761234</v>
      </c>
      <c r="I598" s="34" t="s">
        <v>1640</v>
      </c>
    </row>
    <row r="599" spans="1:9" x14ac:dyDescent="0.2">
      <c r="A599" s="238" t="s">
        <v>2138</v>
      </c>
      <c r="B599" s="157">
        <v>3081</v>
      </c>
      <c r="C599" s="32" t="s">
        <v>4185</v>
      </c>
      <c r="D599" s="32"/>
      <c r="E599" s="173">
        <v>50</v>
      </c>
      <c r="F599" s="34" t="s">
        <v>2582</v>
      </c>
      <c r="G599" s="157" t="s">
        <v>7367</v>
      </c>
      <c r="H599" s="157">
        <v>694074</v>
      </c>
      <c r="I599" s="34" t="s">
        <v>559</v>
      </c>
    </row>
    <row r="600" spans="1:9" x14ac:dyDescent="0.2">
      <c r="A600" s="238" t="s">
        <v>2139</v>
      </c>
      <c r="B600" s="157">
        <v>3082</v>
      </c>
      <c r="C600" s="32">
        <v>87205</v>
      </c>
      <c r="D600" s="32"/>
      <c r="E600" s="173">
        <v>8</v>
      </c>
      <c r="F600" s="34" t="s">
        <v>2582</v>
      </c>
      <c r="G600" s="157" t="s">
        <v>7367</v>
      </c>
      <c r="H600" s="157">
        <v>692216</v>
      </c>
      <c r="I600" s="34" t="s">
        <v>245</v>
      </c>
    </row>
    <row r="601" spans="1:9" x14ac:dyDescent="0.2">
      <c r="A601" s="238" t="s">
        <v>1289</v>
      </c>
      <c r="B601" s="157">
        <v>7359</v>
      </c>
      <c r="C601" s="32" t="s">
        <v>1290</v>
      </c>
      <c r="D601" s="32"/>
      <c r="E601" s="173">
        <v>42.25</v>
      </c>
      <c r="F601" s="34" t="s">
        <v>756</v>
      </c>
      <c r="G601" s="173" t="s">
        <v>7368</v>
      </c>
      <c r="H601" s="157">
        <v>708457</v>
      </c>
      <c r="I601" s="34" t="s">
        <v>6411</v>
      </c>
    </row>
    <row r="602" spans="1:9" x14ac:dyDescent="0.2">
      <c r="A602" s="238" t="s">
        <v>998</v>
      </c>
      <c r="B602" s="157">
        <v>10789</v>
      </c>
      <c r="C602" s="32" t="s">
        <v>4409</v>
      </c>
      <c r="D602" s="32"/>
      <c r="E602" s="173">
        <v>66.849999999999994</v>
      </c>
      <c r="F602" s="34" t="s">
        <v>756</v>
      </c>
      <c r="G602" s="157" t="s">
        <v>7368</v>
      </c>
      <c r="H602" s="157">
        <v>3620897937</v>
      </c>
      <c r="I602" s="34" t="s">
        <v>6775</v>
      </c>
    </row>
    <row r="603" spans="1:9" x14ac:dyDescent="0.2">
      <c r="A603" s="238" t="s">
        <v>3717</v>
      </c>
      <c r="B603" s="157">
        <v>11523</v>
      </c>
      <c r="C603" s="32" t="s">
        <v>1193</v>
      </c>
      <c r="D603" s="32"/>
      <c r="E603" s="173">
        <v>300</v>
      </c>
      <c r="F603" s="34" t="s">
        <v>756</v>
      </c>
      <c r="G603" s="157" t="s">
        <v>7368</v>
      </c>
      <c r="H603" s="157" t="s">
        <v>5955</v>
      </c>
      <c r="I603" s="34" t="s">
        <v>7185</v>
      </c>
    </row>
    <row r="604" spans="1:9" x14ac:dyDescent="0.2">
      <c r="A604" s="238" t="s">
        <v>2776</v>
      </c>
      <c r="B604" s="157">
        <v>10420</v>
      </c>
      <c r="C604" s="32" t="s">
        <v>1193</v>
      </c>
      <c r="D604" s="32"/>
      <c r="E604" s="173">
        <v>62</v>
      </c>
      <c r="F604" s="34" t="s">
        <v>756</v>
      </c>
      <c r="G604" s="173" t="s">
        <v>7368</v>
      </c>
      <c r="H604" s="157" t="s">
        <v>5475</v>
      </c>
      <c r="I604" s="34" t="s">
        <v>6176</v>
      </c>
    </row>
    <row r="605" spans="1:9" x14ac:dyDescent="0.2">
      <c r="A605" s="238" t="s">
        <v>3952</v>
      </c>
      <c r="B605" s="157">
        <v>11615</v>
      </c>
      <c r="C605" s="32">
        <v>83018</v>
      </c>
      <c r="D605" s="32"/>
      <c r="E605" s="173">
        <v>299.89999999999998</v>
      </c>
      <c r="F605" s="34" t="s">
        <v>756</v>
      </c>
      <c r="G605" s="157" t="s">
        <v>7368</v>
      </c>
      <c r="H605" s="157">
        <v>9005159389</v>
      </c>
      <c r="I605" s="34"/>
    </row>
    <row r="606" spans="1:9" x14ac:dyDescent="0.2">
      <c r="A606" s="238" t="s">
        <v>3953</v>
      </c>
      <c r="B606" s="157">
        <v>11614</v>
      </c>
      <c r="C606" s="32">
        <v>83018</v>
      </c>
      <c r="D606" s="32"/>
      <c r="E606" s="173">
        <v>189.45</v>
      </c>
      <c r="F606" s="34" t="s">
        <v>756</v>
      </c>
      <c r="G606" s="157" t="s">
        <v>7368</v>
      </c>
      <c r="H606" s="157">
        <v>9001148017</v>
      </c>
      <c r="I606" s="34"/>
    </row>
    <row r="607" spans="1:9" x14ac:dyDescent="0.2">
      <c r="A607" s="238" t="s">
        <v>3292</v>
      </c>
      <c r="B607" s="157">
        <v>11013</v>
      </c>
      <c r="C607" s="32" t="s">
        <v>4418</v>
      </c>
      <c r="D607" s="32"/>
      <c r="E607" s="173">
        <v>139.19</v>
      </c>
      <c r="F607" s="34" t="s">
        <v>756</v>
      </c>
      <c r="G607" s="157" t="s">
        <v>7368</v>
      </c>
      <c r="H607" s="157">
        <v>7708950957</v>
      </c>
      <c r="I607" s="34" t="s">
        <v>6795</v>
      </c>
    </row>
    <row r="608" spans="1:9" x14ac:dyDescent="0.2">
      <c r="A608" s="238" t="s">
        <v>3729</v>
      </c>
      <c r="B608" s="157">
        <v>11855</v>
      </c>
      <c r="C608" s="32">
        <v>82657</v>
      </c>
      <c r="D608" s="32"/>
      <c r="E608" s="173">
        <v>553.70000000000005</v>
      </c>
      <c r="F608" s="34" t="s">
        <v>756</v>
      </c>
      <c r="G608" s="157" t="s">
        <v>7368</v>
      </c>
      <c r="H608" s="157">
        <v>10412242195</v>
      </c>
      <c r="I608" s="34" t="s">
        <v>7194</v>
      </c>
    </row>
    <row r="609" spans="1:9" x14ac:dyDescent="0.2">
      <c r="A609" s="238" t="s">
        <v>3754</v>
      </c>
      <c r="B609" s="157" t="s">
        <v>5288</v>
      </c>
      <c r="C609" s="32" t="s">
        <v>4622</v>
      </c>
      <c r="D609" s="32"/>
      <c r="E609" s="173">
        <v>194.05</v>
      </c>
      <c r="F609" s="34" t="s">
        <v>756</v>
      </c>
      <c r="G609" s="157" t="s">
        <v>7368</v>
      </c>
      <c r="H609" s="157" t="s">
        <v>5984</v>
      </c>
      <c r="I609" s="34" t="s">
        <v>7220</v>
      </c>
    </row>
    <row r="610" spans="1:9" x14ac:dyDescent="0.2">
      <c r="A610" s="238" t="s">
        <v>1169</v>
      </c>
      <c r="B610" s="157">
        <v>10623</v>
      </c>
      <c r="C610" s="32" t="s">
        <v>1170</v>
      </c>
      <c r="D610" s="32"/>
      <c r="E610" s="173">
        <v>133.69999999999999</v>
      </c>
      <c r="F610" s="34" t="s">
        <v>756</v>
      </c>
      <c r="G610" s="173" t="s">
        <v>7368</v>
      </c>
      <c r="H610" s="157">
        <v>7052964433</v>
      </c>
      <c r="I610" s="34" t="s">
        <v>6428</v>
      </c>
    </row>
    <row r="611" spans="1:9" x14ac:dyDescent="0.2">
      <c r="A611" s="238" t="s">
        <v>3529</v>
      </c>
      <c r="B611" s="157">
        <v>11878</v>
      </c>
      <c r="C611" s="32">
        <v>81479</v>
      </c>
      <c r="D611" s="32"/>
      <c r="E611" s="173">
        <v>693</v>
      </c>
      <c r="F611" s="34" t="s">
        <v>756</v>
      </c>
      <c r="G611" s="157" t="s">
        <v>7368</v>
      </c>
      <c r="H611" s="157">
        <v>10533721725</v>
      </c>
      <c r="I611" s="34"/>
    </row>
    <row r="612" spans="1:9" x14ac:dyDescent="0.2">
      <c r="A612" s="238" t="s">
        <v>3404</v>
      </c>
      <c r="B612" s="157" t="s">
        <v>5018</v>
      </c>
      <c r="C612" s="32" t="s">
        <v>4290</v>
      </c>
      <c r="D612" s="32"/>
      <c r="E612" s="173">
        <v>190</v>
      </c>
      <c r="F612" s="34" t="s">
        <v>756</v>
      </c>
      <c r="G612" s="157" t="s">
        <v>7368</v>
      </c>
      <c r="H612" s="157">
        <v>6980593323</v>
      </c>
      <c r="I612" s="34" t="s">
        <v>6882</v>
      </c>
    </row>
    <row r="613" spans="1:9" x14ac:dyDescent="0.2">
      <c r="A613" s="238" t="s">
        <v>3016</v>
      </c>
      <c r="B613" s="157">
        <v>10578</v>
      </c>
      <c r="C613" s="32" t="s">
        <v>4290</v>
      </c>
      <c r="D613" s="32" t="s">
        <v>4095</v>
      </c>
      <c r="E613" s="173">
        <v>190</v>
      </c>
      <c r="F613" s="34" t="s">
        <v>756</v>
      </c>
      <c r="G613" s="157" t="s">
        <v>7368</v>
      </c>
      <c r="H613" s="157">
        <v>6980524277</v>
      </c>
      <c r="I613" s="34" t="s">
        <v>6518</v>
      </c>
    </row>
    <row r="614" spans="1:9" x14ac:dyDescent="0.2">
      <c r="A614" s="238" t="s">
        <v>3378</v>
      </c>
      <c r="B614" s="157">
        <v>11831</v>
      </c>
      <c r="C614" s="32" t="s">
        <v>1028</v>
      </c>
      <c r="D614" s="32"/>
      <c r="E614" s="173">
        <v>305</v>
      </c>
      <c r="F614" s="34" t="s">
        <v>756</v>
      </c>
      <c r="G614" s="157" t="s">
        <v>7368</v>
      </c>
      <c r="H614" s="157">
        <v>10111587515</v>
      </c>
      <c r="I614" s="34" t="s">
        <v>6863</v>
      </c>
    </row>
    <row r="615" spans="1:9" x14ac:dyDescent="0.2">
      <c r="A615" s="238" t="s">
        <v>2930</v>
      </c>
      <c r="B615" s="157">
        <v>10599</v>
      </c>
      <c r="C615" s="32" t="s">
        <v>4265</v>
      </c>
      <c r="D615" s="32"/>
      <c r="E615" s="173">
        <v>174.28</v>
      </c>
      <c r="F615" s="34" t="s">
        <v>756</v>
      </c>
      <c r="G615" s="157" t="s">
        <v>7368</v>
      </c>
      <c r="H615" s="157">
        <v>7029512993</v>
      </c>
      <c r="I615" s="34" t="s">
        <v>6348</v>
      </c>
    </row>
    <row r="616" spans="1:9" x14ac:dyDescent="0.2">
      <c r="A616" s="238" t="s">
        <v>1152</v>
      </c>
      <c r="B616" s="157">
        <v>10582</v>
      </c>
      <c r="C616" s="32" t="s">
        <v>961</v>
      </c>
      <c r="D616" s="32"/>
      <c r="E616" s="173">
        <v>43.4</v>
      </c>
      <c r="F616" s="34" t="s">
        <v>756</v>
      </c>
      <c r="G616" s="173" t="s">
        <v>7368</v>
      </c>
      <c r="H616" s="157">
        <v>6981249285</v>
      </c>
      <c r="I616" s="34" t="s">
        <v>6330</v>
      </c>
    </row>
    <row r="617" spans="1:9" x14ac:dyDescent="0.2">
      <c r="A617" s="238" t="s">
        <v>246</v>
      </c>
      <c r="B617" s="157">
        <v>11568</v>
      </c>
      <c r="C617" s="32" t="s">
        <v>2331</v>
      </c>
      <c r="D617" s="32"/>
      <c r="E617" s="173">
        <v>38.700000000000003</v>
      </c>
      <c r="F617" s="34" t="s">
        <v>756</v>
      </c>
      <c r="G617" s="173" t="s">
        <v>7368</v>
      </c>
      <c r="H617" s="157">
        <v>8627321293</v>
      </c>
      <c r="I617" s="34" t="s">
        <v>2589</v>
      </c>
    </row>
    <row r="618" spans="1:9" x14ac:dyDescent="0.2">
      <c r="A618" s="238" t="s">
        <v>3035</v>
      </c>
      <c r="B618" s="157">
        <v>11232</v>
      </c>
      <c r="C618" s="32" t="s">
        <v>2574</v>
      </c>
      <c r="D618" s="32" t="s">
        <v>4097</v>
      </c>
      <c r="E618" s="173">
        <v>250</v>
      </c>
      <c r="F618" s="34" t="s">
        <v>2582</v>
      </c>
      <c r="G618" s="157" t="s">
        <v>2648</v>
      </c>
      <c r="H618" s="157">
        <v>8054411771</v>
      </c>
      <c r="I618" s="34" t="s">
        <v>1670</v>
      </c>
    </row>
    <row r="619" spans="1:9" x14ac:dyDescent="0.2">
      <c r="A619" s="245" t="s">
        <v>2889</v>
      </c>
      <c r="B619" s="157" t="s">
        <v>2587</v>
      </c>
      <c r="C619" s="32">
        <v>87493</v>
      </c>
      <c r="D619" s="32" t="s">
        <v>4074</v>
      </c>
      <c r="E619" s="173">
        <v>50</v>
      </c>
      <c r="F619" s="34" t="s">
        <v>2582</v>
      </c>
      <c r="G619" s="173" t="s">
        <v>7375</v>
      </c>
      <c r="H619" s="157">
        <v>6101999495</v>
      </c>
      <c r="I619" s="34"/>
    </row>
    <row r="620" spans="1:9" x14ac:dyDescent="0.2">
      <c r="A620" s="238" t="s">
        <v>2881</v>
      </c>
      <c r="B620" s="157">
        <v>11716</v>
      </c>
      <c r="C620" s="32">
        <v>87653</v>
      </c>
      <c r="D620" s="32"/>
      <c r="E620" s="173">
        <v>25</v>
      </c>
      <c r="F620" s="34" t="s">
        <v>2582</v>
      </c>
      <c r="G620" s="157" t="s">
        <v>7367</v>
      </c>
      <c r="H620" s="157">
        <v>9691659431</v>
      </c>
      <c r="I620" s="34" t="s">
        <v>247</v>
      </c>
    </row>
    <row r="621" spans="1:9" x14ac:dyDescent="0.2">
      <c r="A621" s="238" t="s">
        <v>2833</v>
      </c>
      <c r="B621" s="157" t="s">
        <v>1773</v>
      </c>
      <c r="C621" s="32" t="s">
        <v>2332</v>
      </c>
      <c r="D621" s="32"/>
      <c r="E621" s="173">
        <v>25</v>
      </c>
      <c r="F621" s="34" t="s">
        <v>2582</v>
      </c>
      <c r="G621" s="157" t="s">
        <v>7369</v>
      </c>
      <c r="H621" s="157" t="s">
        <v>5687</v>
      </c>
      <c r="I621" s="34" t="s">
        <v>562</v>
      </c>
    </row>
    <row r="622" spans="1:9" x14ac:dyDescent="0.2">
      <c r="A622" s="238" t="s">
        <v>2832</v>
      </c>
      <c r="B622" s="157" t="s">
        <v>1774</v>
      </c>
      <c r="C622" s="32" t="s">
        <v>2332</v>
      </c>
      <c r="D622" s="32"/>
      <c r="E622" s="173">
        <v>25</v>
      </c>
      <c r="F622" s="34" t="s">
        <v>2582</v>
      </c>
      <c r="G622" s="157" t="s">
        <v>7369</v>
      </c>
      <c r="H622" s="157" t="s">
        <v>5686</v>
      </c>
      <c r="I622" s="34" t="s">
        <v>563</v>
      </c>
    </row>
    <row r="623" spans="1:9" x14ac:dyDescent="0.2">
      <c r="A623" s="238" t="s">
        <v>2045</v>
      </c>
      <c r="B623" s="157">
        <v>3117</v>
      </c>
      <c r="C623" s="32" t="s">
        <v>2332</v>
      </c>
      <c r="D623" s="32"/>
      <c r="E623" s="173">
        <v>25</v>
      </c>
      <c r="F623" s="34" t="s">
        <v>2582</v>
      </c>
      <c r="G623" s="173" t="s">
        <v>7369</v>
      </c>
      <c r="H623" s="157" t="s">
        <v>5754</v>
      </c>
      <c r="I623" s="34" t="s">
        <v>564</v>
      </c>
    </row>
    <row r="624" spans="1:9" x14ac:dyDescent="0.2">
      <c r="A624" s="238" t="s">
        <v>2046</v>
      </c>
      <c r="B624" s="157">
        <v>5582</v>
      </c>
      <c r="C624" s="32" t="s">
        <v>2332</v>
      </c>
      <c r="D624" s="32"/>
      <c r="E624" s="173">
        <v>25</v>
      </c>
      <c r="F624" s="34" t="s">
        <v>2582</v>
      </c>
      <c r="G624" s="157" t="s">
        <v>7369</v>
      </c>
      <c r="H624" s="157">
        <v>686107</v>
      </c>
      <c r="I624" s="34" t="s">
        <v>561</v>
      </c>
    </row>
    <row r="625" spans="1:9" x14ac:dyDescent="0.2">
      <c r="A625" s="238" t="s">
        <v>2838</v>
      </c>
      <c r="B625" s="157" t="s">
        <v>565</v>
      </c>
      <c r="C625" s="32" t="s">
        <v>2330</v>
      </c>
      <c r="D625" s="32"/>
      <c r="E625" s="173">
        <v>7</v>
      </c>
      <c r="F625" s="34" t="s">
        <v>2582</v>
      </c>
      <c r="G625" s="173" t="s">
        <v>7369</v>
      </c>
      <c r="H625" s="157" t="s">
        <v>5697</v>
      </c>
      <c r="I625" s="34" t="s">
        <v>122</v>
      </c>
    </row>
    <row r="626" spans="1:9" x14ac:dyDescent="0.2">
      <c r="A626" s="245" t="s">
        <v>2752</v>
      </c>
      <c r="B626" s="157">
        <v>1305</v>
      </c>
      <c r="C626" s="32">
        <v>83516</v>
      </c>
      <c r="D626" s="32"/>
      <c r="E626" s="173">
        <v>20</v>
      </c>
      <c r="F626" s="34" t="s">
        <v>2582</v>
      </c>
      <c r="G626" s="173" t="s">
        <v>7369</v>
      </c>
      <c r="H626" s="157" t="s">
        <v>5423</v>
      </c>
      <c r="I626" s="34" t="s">
        <v>1551</v>
      </c>
    </row>
    <row r="627" spans="1:9" x14ac:dyDescent="0.2">
      <c r="A627" s="245" t="s">
        <v>2753</v>
      </c>
      <c r="B627" s="157">
        <v>10430</v>
      </c>
      <c r="C627" s="32">
        <v>86256</v>
      </c>
      <c r="D627" s="32"/>
      <c r="E627" s="173">
        <v>48</v>
      </c>
      <c r="F627" s="34" t="s">
        <v>756</v>
      </c>
      <c r="G627" s="173" t="s">
        <v>7368</v>
      </c>
      <c r="H627" s="157" t="s">
        <v>5424</v>
      </c>
      <c r="I627" s="34" t="s">
        <v>6165</v>
      </c>
    </row>
    <row r="628" spans="1:9" x14ac:dyDescent="0.2">
      <c r="A628" s="238" t="s">
        <v>2811</v>
      </c>
      <c r="B628" s="157">
        <v>11661</v>
      </c>
      <c r="C628" s="32" t="s">
        <v>961</v>
      </c>
      <c r="D628" s="32"/>
      <c r="E628" s="173">
        <v>50</v>
      </c>
      <c r="F628" s="34" t="s">
        <v>2582</v>
      </c>
      <c r="G628" s="157" t="s">
        <v>7374</v>
      </c>
      <c r="H628" s="157">
        <v>9235861499</v>
      </c>
      <c r="I628" s="34" t="s">
        <v>6206</v>
      </c>
    </row>
    <row r="629" spans="1:9" x14ac:dyDescent="0.2">
      <c r="A629" s="238" t="s">
        <v>1128</v>
      </c>
      <c r="B629" s="157">
        <v>10537</v>
      </c>
      <c r="C629" s="32" t="s">
        <v>1129</v>
      </c>
      <c r="D629" s="32"/>
      <c r="E629" s="173">
        <v>46.11</v>
      </c>
      <c r="F629" s="34" t="s">
        <v>756</v>
      </c>
      <c r="G629" s="173" t="s">
        <v>7368</v>
      </c>
      <c r="H629" s="157">
        <v>6910567167</v>
      </c>
      <c r="I629" s="34" t="s">
        <v>6372</v>
      </c>
    </row>
    <row r="630" spans="1:9" x14ac:dyDescent="0.2">
      <c r="A630" s="238" t="s">
        <v>2047</v>
      </c>
      <c r="B630" s="157" t="s">
        <v>566</v>
      </c>
      <c r="C630" s="32" t="s">
        <v>2333</v>
      </c>
      <c r="D630" s="32"/>
      <c r="E630" s="173">
        <v>20</v>
      </c>
      <c r="F630" s="34" t="s">
        <v>2582</v>
      </c>
      <c r="G630" s="157" t="s">
        <v>7369</v>
      </c>
      <c r="H630" s="157" t="s">
        <v>5679</v>
      </c>
      <c r="I630" s="34" t="s">
        <v>567</v>
      </c>
    </row>
    <row r="631" spans="1:9" x14ac:dyDescent="0.2">
      <c r="A631" s="238" t="s">
        <v>2048</v>
      </c>
      <c r="B631" s="157">
        <v>5593</v>
      </c>
      <c r="C631" s="32" t="s">
        <v>2333</v>
      </c>
      <c r="D631" s="32"/>
      <c r="E631" s="173">
        <v>7</v>
      </c>
      <c r="F631" s="34" t="s">
        <v>2582</v>
      </c>
      <c r="G631" s="157" t="s">
        <v>7369</v>
      </c>
      <c r="H631" s="157">
        <v>686122</v>
      </c>
      <c r="I631" s="34" t="s">
        <v>568</v>
      </c>
    </row>
    <row r="632" spans="1:9" x14ac:dyDescent="0.2">
      <c r="A632" s="238" t="s">
        <v>49</v>
      </c>
      <c r="B632" s="157" t="s">
        <v>1775</v>
      </c>
      <c r="C632" s="32" t="s">
        <v>2334</v>
      </c>
      <c r="D632" s="32"/>
      <c r="E632" s="173">
        <v>10</v>
      </c>
      <c r="F632" s="34" t="s">
        <v>2582</v>
      </c>
      <c r="G632" s="173" t="s">
        <v>7369</v>
      </c>
      <c r="H632" s="157" t="s">
        <v>5647</v>
      </c>
      <c r="I632" s="34" t="s">
        <v>569</v>
      </c>
    </row>
    <row r="633" spans="1:9" x14ac:dyDescent="0.2">
      <c r="A633" s="238" t="s">
        <v>50</v>
      </c>
      <c r="B633" s="157" t="s">
        <v>1776</v>
      </c>
      <c r="C633" s="32" t="s">
        <v>2333</v>
      </c>
      <c r="D633" s="32"/>
      <c r="E633" s="173">
        <v>7</v>
      </c>
      <c r="F633" s="34" t="s">
        <v>2582</v>
      </c>
      <c r="G633" s="173" t="s">
        <v>7369</v>
      </c>
      <c r="H633" s="157" t="s">
        <v>5646</v>
      </c>
      <c r="I633" s="34" t="s">
        <v>570</v>
      </c>
    </row>
    <row r="634" spans="1:9" x14ac:dyDescent="0.2">
      <c r="A634" s="238" t="s">
        <v>3718</v>
      </c>
      <c r="B634" s="157" t="s">
        <v>5263</v>
      </c>
      <c r="C634" s="32" t="s">
        <v>4604</v>
      </c>
      <c r="D634" s="32"/>
      <c r="E634" s="173">
        <v>327.60000000000002</v>
      </c>
      <c r="F634" s="34" t="s">
        <v>756</v>
      </c>
      <c r="G634" s="157" t="s">
        <v>7368</v>
      </c>
      <c r="H634" s="157" t="s">
        <v>5956</v>
      </c>
      <c r="I634" s="34" t="s">
        <v>7186</v>
      </c>
    </row>
    <row r="635" spans="1:9" x14ac:dyDescent="0.2">
      <c r="A635" s="238" t="s">
        <v>51</v>
      </c>
      <c r="B635" s="157" t="s">
        <v>572</v>
      </c>
      <c r="C635" s="32" t="s">
        <v>2333</v>
      </c>
      <c r="D635" s="32"/>
      <c r="E635" s="173">
        <v>7</v>
      </c>
      <c r="F635" s="34" t="s">
        <v>2582</v>
      </c>
      <c r="G635" s="157" t="s">
        <v>7369</v>
      </c>
      <c r="H635" s="157" t="s">
        <v>5676</v>
      </c>
      <c r="I635" s="34" t="s">
        <v>123</v>
      </c>
    </row>
    <row r="636" spans="1:9" x14ac:dyDescent="0.2">
      <c r="A636" s="238" t="s">
        <v>2049</v>
      </c>
      <c r="B636" s="157" t="s">
        <v>576</v>
      </c>
      <c r="C636" s="32" t="s">
        <v>4235</v>
      </c>
      <c r="D636" s="32"/>
      <c r="E636" s="173">
        <v>15</v>
      </c>
      <c r="F636" s="34" t="s">
        <v>2582</v>
      </c>
      <c r="G636" s="157" t="s">
        <v>7369</v>
      </c>
      <c r="H636" s="157" t="s">
        <v>5662</v>
      </c>
      <c r="I636" s="34" t="s">
        <v>251</v>
      </c>
    </row>
    <row r="637" spans="1:9" x14ac:dyDescent="0.2">
      <c r="A637" s="238" t="s">
        <v>2050</v>
      </c>
      <c r="B637" s="157">
        <v>6252</v>
      </c>
      <c r="C637" s="32">
        <v>82950</v>
      </c>
      <c r="D637" s="32"/>
      <c r="E637" s="173">
        <v>15</v>
      </c>
      <c r="F637" s="34" t="s">
        <v>2582</v>
      </c>
      <c r="G637" s="157" t="s">
        <v>7369</v>
      </c>
      <c r="H637" s="157">
        <v>686149</v>
      </c>
      <c r="I637" s="34" t="s">
        <v>1552</v>
      </c>
    </row>
    <row r="638" spans="1:9" x14ac:dyDescent="0.2">
      <c r="A638" s="238" t="s">
        <v>2051</v>
      </c>
      <c r="B638" s="157" t="s">
        <v>1777</v>
      </c>
      <c r="C638" s="32" t="s">
        <v>2336</v>
      </c>
      <c r="D638" s="32"/>
      <c r="E638" s="173">
        <v>15</v>
      </c>
      <c r="F638" s="34" t="s">
        <v>2582</v>
      </c>
      <c r="G638" s="157" t="s">
        <v>7369</v>
      </c>
      <c r="H638" s="157" t="s">
        <v>5660</v>
      </c>
      <c r="I638" s="34" t="s">
        <v>252</v>
      </c>
    </row>
    <row r="639" spans="1:9" x14ac:dyDescent="0.2">
      <c r="A639" s="238" t="s">
        <v>2052</v>
      </c>
      <c r="B639" s="157">
        <v>6253</v>
      </c>
      <c r="C639" s="32" t="s">
        <v>2335</v>
      </c>
      <c r="D639" s="32"/>
      <c r="E639" s="173">
        <v>15</v>
      </c>
      <c r="F639" s="34" t="s">
        <v>2582</v>
      </c>
      <c r="G639" s="157" t="s">
        <v>7369</v>
      </c>
      <c r="H639" s="157">
        <v>698005</v>
      </c>
      <c r="I639" s="34" t="s">
        <v>253</v>
      </c>
    </row>
    <row r="640" spans="1:9" x14ac:dyDescent="0.2">
      <c r="A640" s="238" t="s">
        <v>2053</v>
      </c>
      <c r="B640" s="157" t="s">
        <v>1778</v>
      </c>
      <c r="C640" s="32" t="s">
        <v>2337</v>
      </c>
      <c r="D640" s="32"/>
      <c r="E640" s="173">
        <v>15</v>
      </c>
      <c r="F640" s="34" t="s">
        <v>2582</v>
      </c>
      <c r="G640" s="157" t="s">
        <v>7369</v>
      </c>
      <c r="H640" s="157" t="s">
        <v>5693</v>
      </c>
      <c r="I640" s="34" t="s">
        <v>1553</v>
      </c>
    </row>
    <row r="641" spans="1:9" x14ac:dyDescent="0.2">
      <c r="A641" s="238" t="s">
        <v>2054</v>
      </c>
      <c r="B641" s="157" t="s">
        <v>248</v>
      </c>
      <c r="C641" s="32" t="s">
        <v>2334</v>
      </c>
      <c r="D641" s="32"/>
      <c r="E641" s="173">
        <v>10</v>
      </c>
      <c r="F641" s="34" t="s">
        <v>2582</v>
      </c>
      <c r="G641" s="173" t="s">
        <v>7369</v>
      </c>
      <c r="H641" s="157" t="s">
        <v>5667</v>
      </c>
      <c r="I641" s="34" t="s">
        <v>573</v>
      </c>
    </row>
    <row r="642" spans="1:9" x14ac:dyDescent="0.2">
      <c r="A642" s="238" t="s">
        <v>2055</v>
      </c>
      <c r="B642" s="157" t="s">
        <v>1779</v>
      </c>
      <c r="C642" s="32" t="s">
        <v>2334</v>
      </c>
      <c r="D642" s="32"/>
      <c r="E642" s="173">
        <v>10</v>
      </c>
      <c r="F642" s="34" t="s">
        <v>2582</v>
      </c>
      <c r="G642" s="173" t="s">
        <v>7369</v>
      </c>
      <c r="H642" s="157" t="s">
        <v>5671</v>
      </c>
      <c r="I642" s="34" t="s">
        <v>571</v>
      </c>
    </row>
    <row r="643" spans="1:9" x14ac:dyDescent="0.2">
      <c r="A643" s="238" t="s">
        <v>2056</v>
      </c>
      <c r="B643" s="157" t="s">
        <v>1780</v>
      </c>
      <c r="C643" s="32" t="s">
        <v>2338</v>
      </c>
      <c r="D643" s="32"/>
      <c r="E643" s="173">
        <v>15</v>
      </c>
      <c r="F643" s="34" t="s">
        <v>2582</v>
      </c>
      <c r="G643" s="173" t="s">
        <v>7369</v>
      </c>
      <c r="H643" s="157" t="s">
        <v>5670</v>
      </c>
      <c r="I643" s="34" t="s">
        <v>560</v>
      </c>
    </row>
    <row r="644" spans="1:9" x14ac:dyDescent="0.2">
      <c r="A644" s="238" t="s">
        <v>3831</v>
      </c>
      <c r="B644" s="157" t="s">
        <v>5348</v>
      </c>
      <c r="C644" s="32" t="s">
        <v>4666</v>
      </c>
      <c r="D644" s="32"/>
      <c r="E644" s="173">
        <v>665</v>
      </c>
      <c r="F644" s="34" t="s">
        <v>756</v>
      </c>
      <c r="G644" s="157" t="s">
        <v>7368</v>
      </c>
      <c r="H644" s="157" t="s">
        <v>6047</v>
      </c>
      <c r="I644" s="34" t="s">
        <v>7285</v>
      </c>
    </row>
    <row r="645" spans="1:9" x14ac:dyDescent="0.2">
      <c r="A645" s="238" t="s">
        <v>3326</v>
      </c>
      <c r="B645" s="157" t="s">
        <v>4968</v>
      </c>
      <c r="C645" s="32" t="s">
        <v>4430</v>
      </c>
      <c r="D645" s="32"/>
      <c r="E645" s="173">
        <v>401.5</v>
      </c>
      <c r="F645" s="34" t="s">
        <v>756</v>
      </c>
      <c r="G645" s="157" t="s">
        <v>7368</v>
      </c>
      <c r="H645" s="157">
        <v>7493690837</v>
      </c>
      <c r="I645" s="34" t="s">
        <v>6825</v>
      </c>
    </row>
    <row r="646" spans="1:9" x14ac:dyDescent="0.2">
      <c r="A646" s="238" t="s">
        <v>3017</v>
      </c>
      <c r="B646" s="157">
        <v>11056</v>
      </c>
      <c r="C646" s="32">
        <v>82978</v>
      </c>
      <c r="D646" s="32"/>
      <c r="E646" s="173">
        <v>93</v>
      </c>
      <c r="F646" s="34" t="s">
        <v>756</v>
      </c>
      <c r="G646" s="157" t="s">
        <v>7368</v>
      </c>
      <c r="H646" s="157">
        <v>7803618159</v>
      </c>
      <c r="I646" s="34" t="s">
        <v>6522</v>
      </c>
    </row>
    <row r="647" spans="1:9" x14ac:dyDescent="0.2">
      <c r="A647" s="238" t="s">
        <v>3832</v>
      </c>
      <c r="B647" s="157" t="s">
        <v>5349</v>
      </c>
      <c r="C647" s="32" t="s">
        <v>4667</v>
      </c>
      <c r="D647" s="32"/>
      <c r="E647" s="173">
        <v>1055</v>
      </c>
      <c r="F647" s="34" t="s">
        <v>756</v>
      </c>
      <c r="G647" s="157" t="s">
        <v>7368</v>
      </c>
      <c r="H647" s="157" t="s">
        <v>6048</v>
      </c>
      <c r="I647" s="34" t="s">
        <v>7286</v>
      </c>
    </row>
    <row r="648" spans="1:9" x14ac:dyDescent="0.2">
      <c r="A648" s="238" t="s">
        <v>3760</v>
      </c>
      <c r="B648" s="157" t="s">
        <v>5291</v>
      </c>
      <c r="C648" s="32" t="s">
        <v>4625</v>
      </c>
      <c r="D648" s="32"/>
      <c r="E648" s="173">
        <v>310</v>
      </c>
      <c r="F648" s="34" t="s">
        <v>756</v>
      </c>
      <c r="G648" s="157" t="s">
        <v>7368</v>
      </c>
      <c r="H648" s="157" t="s">
        <v>5988</v>
      </c>
      <c r="I648" s="34" t="s">
        <v>7225</v>
      </c>
    </row>
    <row r="649" spans="1:9" x14ac:dyDescent="0.2">
      <c r="A649" s="238" t="s">
        <v>2659</v>
      </c>
      <c r="B649" s="157">
        <v>3023</v>
      </c>
      <c r="C649" s="32">
        <v>87081</v>
      </c>
      <c r="D649" s="32"/>
      <c r="E649" s="173">
        <v>35</v>
      </c>
      <c r="F649" s="34" t="s">
        <v>2582</v>
      </c>
      <c r="G649" s="157" t="s">
        <v>7367</v>
      </c>
      <c r="H649" s="157">
        <v>694077</v>
      </c>
      <c r="I649" s="34" t="s">
        <v>249</v>
      </c>
    </row>
    <row r="650" spans="1:9" ht="15" x14ac:dyDescent="0.25">
      <c r="A650" s="240" t="s">
        <v>1608</v>
      </c>
      <c r="B650" s="157">
        <v>3024</v>
      </c>
      <c r="C650" s="32">
        <v>87205</v>
      </c>
      <c r="D650" s="32"/>
      <c r="E650" s="173">
        <v>8</v>
      </c>
      <c r="F650" s="34" t="s">
        <v>2582</v>
      </c>
      <c r="G650" s="173" t="s">
        <v>7367</v>
      </c>
      <c r="H650" s="157">
        <v>689989</v>
      </c>
      <c r="I650" s="34" t="s">
        <v>1608</v>
      </c>
    </row>
    <row r="651" spans="1:9" x14ac:dyDescent="0.2">
      <c r="A651" s="238" t="s">
        <v>3365</v>
      </c>
      <c r="B651" s="157" t="s">
        <v>4991</v>
      </c>
      <c r="C651" s="32" t="s">
        <v>1039</v>
      </c>
      <c r="D651" s="32"/>
      <c r="E651" s="173">
        <v>386.7</v>
      </c>
      <c r="F651" s="34" t="s">
        <v>756</v>
      </c>
      <c r="G651" s="157" t="s">
        <v>7368</v>
      </c>
      <c r="H651" s="157">
        <v>6271042671</v>
      </c>
      <c r="I651" s="34" t="s">
        <v>6851</v>
      </c>
    </row>
    <row r="652" spans="1:9" x14ac:dyDescent="0.2">
      <c r="A652" s="238" t="s">
        <v>250</v>
      </c>
      <c r="B652" s="157" t="s">
        <v>1781</v>
      </c>
      <c r="C652" s="32" t="s">
        <v>2339</v>
      </c>
      <c r="D652" s="32"/>
      <c r="E652" s="173">
        <v>25</v>
      </c>
      <c r="F652" s="34" t="s">
        <v>2582</v>
      </c>
      <c r="G652" s="173" t="s">
        <v>7369</v>
      </c>
      <c r="H652" s="157" t="s">
        <v>5712</v>
      </c>
      <c r="I652" s="34" t="s">
        <v>575</v>
      </c>
    </row>
    <row r="653" spans="1:9" x14ac:dyDescent="0.2">
      <c r="A653" s="241" t="s">
        <v>1136</v>
      </c>
      <c r="B653" s="157">
        <v>10546</v>
      </c>
      <c r="C653" s="32" t="s">
        <v>1070</v>
      </c>
      <c r="D653" s="32"/>
      <c r="E653" s="173">
        <v>36.49</v>
      </c>
      <c r="F653" s="34" t="s">
        <v>756</v>
      </c>
      <c r="G653" s="173" t="s">
        <v>7368</v>
      </c>
      <c r="H653" s="157">
        <v>6912311513</v>
      </c>
      <c r="I653" s="34" t="s">
        <v>6329</v>
      </c>
    </row>
    <row r="654" spans="1:9" x14ac:dyDescent="0.2">
      <c r="A654" s="238" t="s">
        <v>1261</v>
      </c>
      <c r="B654" s="157">
        <v>5600</v>
      </c>
      <c r="C654" s="32" t="s">
        <v>1262</v>
      </c>
      <c r="D654" s="32"/>
      <c r="E654" s="173">
        <v>49.67</v>
      </c>
      <c r="F654" s="34" t="s">
        <v>756</v>
      </c>
      <c r="G654" s="157" t="s">
        <v>7368</v>
      </c>
      <c r="H654" s="157">
        <v>941019</v>
      </c>
      <c r="I654" s="34" t="s">
        <v>6324</v>
      </c>
    </row>
    <row r="655" spans="1:9" x14ac:dyDescent="0.2">
      <c r="A655" s="238" t="s">
        <v>7437</v>
      </c>
      <c r="B655" s="157">
        <v>7433</v>
      </c>
      <c r="C655" s="32"/>
      <c r="D655" s="32"/>
      <c r="E655" s="289">
        <v>30</v>
      </c>
      <c r="F655" s="34"/>
      <c r="G655" s="157"/>
      <c r="H655" s="157"/>
      <c r="I655" s="34"/>
    </row>
    <row r="656" spans="1:9" x14ac:dyDescent="0.2">
      <c r="A656" s="238" t="s">
        <v>7436</v>
      </c>
      <c r="B656" s="157">
        <v>7432</v>
      </c>
      <c r="C656" s="32"/>
      <c r="D656" s="32"/>
      <c r="E656" s="289">
        <v>25</v>
      </c>
      <c r="F656" s="34"/>
      <c r="G656" s="157"/>
      <c r="H656" s="157"/>
      <c r="I656" s="34"/>
    </row>
    <row r="657" spans="1:9" x14ac:dyDescent="0.2">
      <c r="A657" s="238" t="s">
        <v>7435</v>
      </c>
      <c r="B657" s="157">
        <v>7434</v>
      </c>
      <c r="C657" s="32"/>
      <c r="D657" s="32"/>
      <c r="E657" s="289">
        <v>10</v>
      </c>
      <c r="F657" s="34"/>
      <c r="G657" s="157"/>
      <c r="H657" s="157"/>
      <c r="I657" s="34"/>
    </row>
    <row r="658" spans="1:9" x14ac:dyDescent="0.2">
      <c r="A658" s="238" t="s">
        <v>2909</v>
      </c>
      <c r="B658" s="157">
        <v>11372</v>
      </c>
      <c r="C658" s="32" t="s">
        <v>1087</v>
      </c>
      <c r="D658" s="32"/>
      <c r="E658" s="173">
        <v>173.52</v>
      </c>
      <c r="F658" s="34" t="s">
        <v>756</v>
      </c>
      <c r="G658" s="173" t="s">
        <v>7368</v>
      </c>
      <c r="H658" s="157">
        <v>7099739437</v>
      </c>
      <c r="I658" s="34" t="s">
        <v>6288</v>
      </c>
    </row>
    <row r="659" spans="1:9" x14ac:dyDescent="0.2">
      <c r="A659" s="238" t="s">
        <v>52</v>
      </c>
      <c r="B659" s="157" t="s">
        <v>1857</v>
      </c>
      <c r="C659" s="32">
        <v>83010</v>
      </c>
      <c r="D659" s="32"/>
      <c r="E659" s="173">
        <v>20</v>
      </c>
      <c r="F659" s="34" t="s">
        <v>2582</v>
      </c>
      <c r="G659" s="157" t="s">
        <v>7371</v>
      </c>
      <c r="H659" s="157" t="s">
        <v>5442</v>
      </c>
      <c r="I659" s="34" t="s">
        <v>577</v>
      </c>
    </row>
    <row r="660" spans="1:9" x14ac:dyDescent="0.2">
      <c r="A660" s="238" t="s">
        <v>3932</v>
      </c>
      <c r="B660" s="157">
        <v>11410</v>
      </c>
      <c r="C660" s="32" t="s">
        <v>4708</v>
      </c>
      <c r="D660" s="32"/>
      <c r="E660" s="173">
        <v>625</v>
      </c>
      <c r="F660" s="34" t="s">
        <v>756</v>
      </c>
      <c r="G660" s="157" t="s">
        <v>7368</v>
      </c>
      <c r="H660" s="157">
        <v>1569501006</v>
      </c>
      <c r="I660" s="34"/>
    </row>
    <row r="661" spans="1:9" x14ac:dyDescent="0.2">
      <c r="A661" s="238" t="s">
        <v>1368</v>
      </c>
      <c r="B661" s="157">
        <v>10150</v>
      </c>
      <c r="C661" s="32" t="s">
        <v>1369</v>
      </c>
      <c r="D661" s="32"/>
      <c r="E661" s="173">
        <v>711</v>
      </c>
      <c r="F661" s="34" t="s">
        <v>756</v>
      </c>
      <c r="G661" s="173" t="s">
        <v>7368</v>
      </c>
      <c r="H661" s="157">
        <v>7084907429</v>
      </c>
      <c r="I661" s="34" t="s">
        <v>6269</v>
      </c>
    </row>
    <row r="662" spans="1:9" x14ac:dyDescent="0.2">
      <c r="A662" s="238" t="s">
        <v>3149</v>
      </c>
      <c r="B662" s="157" t="s">
        <v>4919</v>
      </c>
      <c r="C662" s="32" t="s">
        <v>1369</v>
      </c>
      <c r="D662" s="32"/>
      <c r="E662" s="173">
        <v>462.1</v>
      </c>
      <c r="F662" s="34" t="s">
        <v>756</v>
      </c>
      <c r="G662" s="157" t="s">
        <v>7368</v>
      </c>
      <c r="H662" s="157">
        <v>6083827041</v>
      </c>
      <c r="I662" s="34" t="s">
        <v>6652</v>
      </c>
    </row>
    <row r="663" spans="1:9" x14ac:dyDescent="0.2">
      <c r="A663" s="238" t="s">
        <v>1060</v>
      </c>
      <c r="B663" s="157">
        <v>10274</v>
      </c>
      <c r="C663" s="32" t="s">
        <v>961</v>
      </c>
      <c r="D663" s="32"/>
      <c r="E663" s="173">
        <v>143.94999999999999</v>
      </c>
      <c r="F663" s="34" t="s">
        <v>756</v>
      </c>
      <c r="G663" s="157" t="s">
        <v>7368</v>
      </c>
      <c r="H663" s="157">
        <v>5381411567</v>
      </c>
      <c r="I663" s="34" t="s">
        <v>6560</v>
      </c>
    </row>
    <row r="664" spans="1:9" x14ac:dyDescent="0.2">
      <c r="A664" s="238" t="s">
        <v>2707</v>
      </c>
      <c r="B664" s="157">
        <v>11154</v>
      </c>
      <c r="C664" s="32" t="s">
        <v>4209</v>
      </c>
      <c r="D664" s="32"/>
      <c r="E664" s="173">
        <v>95.42</v>
      </c>
      <c r="F664" s="34" t="s">
        <v>756</v>
      </c>
      <c r="G664" s="173" t="s">
        <v>7368</v>
      </c>
      <c r="H664" s="157">
        <v>6130817177</v>
      </c>
      <c r="I664" s="34" t="s">
        <v>6152</v>
      </c>
    </row>
    <row r="665" spans="1:9" x14ac:dyDescent="0.2">
      <c r="A665" s="245" t="s">
        <v>2708</v>
      </c>
      <c r="B665" s="157">
        <v>11154</v>
      </c>
      <c r="C665" s="32">
        <v>82175</v>
      </c>
      <c r="D665" s="32"/>
      <c r="E665" s="173">
        <v>105.91</v>
      </c>
      <c r="F665" s="34" t="s">
        <v>756</v>
      </c>
      <c r="G665" s="157" t="s">
        <v>7368</v>
      </c>
      <c r="H665" s="157">
        <v>6130375041</v>
      </c>
      <c r="I665" s="34"/>
    </row>
    <row r="666" spans="1:9" x14ac:dyDescent="0.2">
      <c r="A666" s="238" t="s">
        <v>1353</v>
      </c>
      <c r="B666" s="157">
        <v>6130</v>
      </c>
      <c r="C666" s="32" t="s">
        <v>1358</v>
      </c>
      <c r="D666" s="32"/>
      <c r="E666" s="173">
        <v>71.819999999999993</v>
      </c>
      <c r="F666" s="34" t="s">
        <v>756</v>
      </c>
      <c r="G666" s="157" t="s">
        <v>7368</v>
      </c>
      <c r="H666" s="157">
        <v>832809553</v>
      </c>
      <c r="I666" s="34" t="s">
        <v>1353</v>
      </c>
    </row>
    <row r="667" spans="1:9" x14ac:dyDescent="0.2">
      <c r="A667" s="238" t="s">
        <v>7425</v>
      </c>
      <c r="B667" s="157">
        <v>12016</v>
      </c>
      <c r="C667" s="32" t="s">
        <v>4194</v>
      </c>
      <c r="D667" s="180"/>
      <c r="E667" s="252">
        <v>94.75</v>
      </c>
      <c r="F667" s="34" t="s">
        <v>756</v>
      </c>
      <c r="G667" s="173" t="s">
        <v>7368</v>
      </c>
      <c r="H667" s="157">
        <v>10983430383</v>
      </c>
      <c r="I667" s="34"/>
    </row>
    <row r="668" spans="1:9" x14ac:dyDescent="0.2">
      <c r="A668" s="238" t="s">
        <v>2140</v>
      </c>
      <c r="B668" s="157">
        <v>65147</v>
      </c>
      <c r="C668" s="32">
        <v>87338</v>
      </c>
      <c r="D668" s="32"/>
      <c r="E668" s="173">
        <v>40</v>
      </c>
      <c r="F668" s="34" t="s">
        <v>2582</v>
      </c>
      <c r="G668" s="173" t="s">
        <v>7367</v>
      </c>
      <c r="H668" s="157">
        <v>4450888681</v>
      </c>
      <c r="I668" s="34" t="s">
        <v>1609</v>
      </c>
    </row>
    <row r="669" spans="1:9" x14ac:dyDescent="0.2">
      <c r="A669" s="238" t="s">
        <v>2141</v>
      </c>
      <c r="B669" s="157">
        <v>7678</v>
      </c>
      <c r="C669" s="32">
        <v>87081</v>
      </c>
      <c r="D669" s="32"/>
      <c r="E669" s="173">
        <v>35</v>
      </c>
      <c r="F669" s="34" t="s">
        <v>2582</v>
      </c>
      <c r="G669" s="173" t="s">
        <v>7367</v>
      </c>
      <c r="H669" s="157">
        <v>692326</v>
      </c>
      <c r="I669" s="34" t="s">
        <v>254</v>
      </c>
    </row>
    <row r="670" spans="1:9" x14ac:dyDescent="0.2">
      <c r="A670" s="238" t="s">
        <v>2664</v>
      </c>
      <c r="B670" s="157">
        <v>11872</v>
      </c>
      <c r="C670" s="32" t="s">
        <v>4188</v>
      </c>
      <c r="D670" s="32"/>
      <c r="E670" s="173">
        <v>85</v>
      </c>
      <c r="F670" s="93" t="s">
        <v>756</v>
      </c>
      <c r="G670" s="172" t="s">
        <v>7368</v>
      </c>
      <c r="H670" s="157">
        <v>10547307505</v>
      </c>
      <c r="I670" s="34" t="s">
        <v>6130</v>
      </c>
    </row>
    <row r="671" spans="1:9" x14ac:dyDescent="0.2">
      <c r="A671" s="238" t="s">
        <v>815</v>
      </c>
      <c r="B671" s="157">
        <v>5</v>
      </c>
      <c r="C671" s="32" t="s">
        <v>2445</v>
      </c>
      <c r="D671" s="32"/>
      <c r="E671" s="173">
        <v>4</v>
      </c>
      <c r="F671" s="34" t="s">
        <v>2582</v>
      </c>
      <c r="G671" s="157" t="s">
        <v>7372</v>
      </c>
      <c r="H671" s="157">
        <v>695218</v>
      </c>
      <c r="I671" s="34" t="s">
        <v>53</v>
      </c>
    </row>
    <row r="672" spans="1:9" x14ac:dyDescent="0.2">
      <c r="A672" s="238" t="s">
        <v>2116</v>
      </c>
      <c r="B672" s="157">
        <v>11399</v>
      </c>
      <c r="C672" s="32" t="s">
        <v>2446</v>
      </c>
      <c r="D672" s="32"/>
      <c r="E672" s="173">
        <v>7</v>
      </c>
      <c r="F672" s="34" t="s">
        <v>2582</v>
      </c>
      <c r="G672" s="173" t="s">
        <v>7372</v>
      </c>
      <c r="H672" s="157">
        <v>47060881</v>
      </c>
      <c r="I672" s="34" t="s">
        <v>1593</v>
      </c>
    </row>
    <row r="673" spans="1:9" x14ac:dyDescent="0.2">
      <c r="A673" s="238" t="s">
        <v>2117</v>
      </c>
      <c r="B673" s="157">
        <v>5606</v>
      </c>
      <c r="C673" s="32" t="s">
        <v>2446</v>
      </c>
      <c r="D673" s="32"/>
      <c r="E673" s="173">
        <v>7</v>
      </c>
      <c r="F673" s="34" t="s">
        <v>2582</v>
      </c>
      <c r="G673" s="157" t="s">
        <v>7372</v>
      </c>
      <c r="H673" s="157">
        <v>855135</v>
      </c>
      <c r="I673" s="34" t="s">
        <v>1594</v>
      </c>
    </row>
    <row r="674" spans="1:9" x14ac:dyDescent="0.2">
      <c r="A674" s="238" t="s">
        <v>3150</v>
      </c>
      <c r="B674" s="157" t="s">
        <v>4920</v>
      </c>
      <c r="C674" s="32" t="s">
        <v>4348</v>
      </c>
      <c r="D674" s="32"/>
      <c r="E674" s="173">
        <v>95</v>
      </c>
      <c r="F674" s="34" t="s">
        <v>756</v>
      </c>
      <c r="G674" s="157" t="s">
        <v>7368</v>
      </c>
      <c r="H674" s="157">
        <v>5290930019</v>
      </c>
      <c r="I674" s="34" t="s">
        <v>6653</v>
      </c>
    </row>
    <row r="675" spans="1:9" x14ac:dyDescent="0.2">
      <c r="A675" s="238" t="s">
        <v>816</v>
      </c>
      <c r="B675" s="157">
        <v>4</v>
      </c>
      <c r="C675" s="32" t="s">
        <v>2447</v>
      </c>
      <c r="D675" s="32" t="s">
        <v>4029</v>
      </c>
      <c r="E675" s="173">
        <v>10</v>
      </c>
      <c r="F675" s="34" t="s">
        <v>2582</v>
      </c>
      <c r="G675" s="157" t="s">
        <v>7372</v>
      </c>
      <c r="H675" s="157">
        <v>695215</v>
      </c>
      <c r="I675" s="34" t="s">
        <v>61</v>
      </c>
    </row>
    <row r="676" spans="1:9" x14ac:dyDescent="0.2">
      <c r="A676" s="238" t="s">
        <v>2190</v>
      </c>
      <c r="B676" s="157">
        <v>6318</v>
      </c>
      <c r="C676" s="32" t="s">
        <v>2516</v>
      </c>
      <c r="D676" s="32"/>
      <c r="E676" s="173">
        <v>15</v>
      </c>
      <c r="F676" s="34" t="s">
        <v>2582</v>
      </c>
      <c r="G676" s="173" t="s">
        <v>7371</v>
      </c>
      <c r="H676" s="157">
        <v>685849</v>
      </c>
      <c r="I676" s="34" t="s">
        <v>595</v>
      </c>
    </row>
    <row r="677" spans="1:9" x14ac:dyDescent="0.2">
      <c r="A677" s="238" t="s">
        <v>255</v>
      </c>
      <c r="B677" s="157">
        <v>6410</v>
      </c>
      <c r="C677" s="32" t="s">
        <v>2517</v>
      </c>
      <c r="D677" s="32"/>
      <c r="E677" s="173">
        <v>30</v>
      </c>
      <c r="F677" s="34" t="s">
        <v>2582</v>
      </c>
      <c r="G677" s="157" t="s">
        <v>7371</v>
      </c>
      <c r="H677" s="157">
        <v>685858</v>
      </c>
      <c r="I677" s="34" t="s">
        <v>579</v>
      </c>
    </row>
    <row r="678" spans="1:9" x14ac:dyDescent="0.2">
      <c r="A678" s="238" t="s">
        <v>2191</v>
      </c>
      <c r="B678" s="157">
        <v>6408</v>
      </c>
      <c r="C678" s="32" t="s">
        <v>2518</v>
      </c>
      <c r="D678" s="32"/>
      <c r="E678" s="173">
        <v>30</v>
      </c>
      <c r="F678" s="34" t="s">
        <v>2582</v>
      </c>
      <c r="G678" s="173" t="s">
        <v>7371</v>
      </c>
      <c r="H678" s="157">
        <v>685861</v>
      </c>
      <c r="I678" s="34" t="s">
        <v>596</v>
      </c>
    </row>
    <row r="679" spans="1:9" x14ac:dyDescent="0.2">
      <c r="A679" s="238" t="s">
        <v>3719</v>
      </c>
      <c r="B679" s="157">
        <v>11767</v>
      </c>
      <c r="C679" s="32" t="s">
        <v>4605</v>
      </c>
      <c r="D679" s="32"/>
      <c r="E679" s="173">
        <v>70.009999999999991</v>
      </c>
      <c r="F679" s="34" t="s">
        <v>756</v>
      </c>
      <c r="G679" s="157" t="s">
        <v>7368</v>
      </c>
      <c r="H679" s="157">
        <v>9780687351</v>
      </c>
      <c r="I679" s="34"/>
    </row>
    <row r="680" spans="1:9" x14ac:dyDescent="0.2">
      <c r="A680" s="238" t="s">
        <v>3720</v>
      </c>
      <c r="B680" s="157">
        <v>11768</v>
      </c>
      <c r="C680" s="32">
        <v>83068</v>
      </c>
      <c r="D680" s="32"/>
      <c r="E680" s="173">
        <v>85.56</v>
      </c>
      <c r="F680" s="34" t="s">
        <v>756</v>
      </c>
      <c r="G680" s="157" t="s">
        <v>7368</v>
      </c>
      <c r="H680" s="157">
        <v>9781486415</v>
      </c>
      <c r="I680" s="34"/>
    </row>
    <row r="681" spans="1:9" x14ac:dyDescent="0.2">
      <c r="A681" s="238" t="s">
        <v>2118</v>
      </c>
      <c r="B681" s="157">
        <v>692</v>
      </c>
      <c r="C681" s="32" t="s">
        <v>2448</v>
      </c>
      <c r="D681" s="32"/>
      <c r="E681" s="173">
        <v>140</v>
      </c>
      <c r="F681" s="34" t="s">
        <v>2582</v>
      </c>
      <c r="G681" s="173" t="s">
        <v>7372</v>
      </c>
      <c r="H681" s="157">
        <v>693449</v>
      </c>
      <c r="I681" s="34" t="s">
        <v>597</v>
      </c>
    </row>
    <row r="682" spans="1:9" x14ac:dyDescent="0.2">
      <c r="A682" s="238" t="s">
        <v>256</v>
      </c>
      <c r="B682" s="157">
        <v>5612</v>
      </c>
      <c r="C682" s="32">
        <v>86329</v>
      </c>
      <c r="D682" s="32"/>
      <c r="E682" s="173">
        <v>21</v>
      </c>
      <c r="F682" s="34" t="s">
        <v>2582</v>
      </c>
      <c r="G682" s="157" t="s">
        <v>7371</v>
      </c>
      <c r="H682" s="157">
        <v>685865</v>
      </c>
      <c r="I682" s="34" t="s">
        <v>580</v>
      </c>
    </row>
    <row r="683" spans="1:9" x14ac:dyDescent="0.2">
      <c r="A683" s="238" t="s">
        <v>54</v>
      </c>
      <c r="B683" s="157">
        <v>6026</v>
      </c>
      <c r="C683" s="32" t="s">
        <v>2520</v>
      </c>
      <c r="D683" s="32"/>
      <c r="E683" s="173">
        <v>10</v>
      </c>
      <c r="F683" s="34" t="s">
        <v>2582</v>
      </c>
      <c r="G683" s="173" t="s">
        <v>7371</v>
      </c>
      <c r="H683" s="157">
        <v>685868</v>
      </c>
      <c r="I683" s="34" t="s">
        <v>581</v>
      </c>
    </row>
    <row r="684" spans="1:9" x14ac:dyDescent="0.2">
      <c r="A684" s="238" t="s">
        <v>2119</v>
      </c>
      <c r="B684" s="157">
        <v>123</v>
      </c>
      <c r="C684" s="32" t="s">
        <v>2449</v>
      </c>
      <c r="D684" s="32" t="s">
        <v>4024</v>
      </c>
      <c r="E684" s="173">
        <v>15</v>
      </c>
      <c r="F684" s="34" t="s">
        <v>2582</v>
      </c>
      <c r="G684" s="173" t="s">
        <v>7372</v>
      </c>
      <c r="H684" s="157">
        <v>693452</v>
      </c>
      <c r="I684" s="34" t="s">
        <v>598</v>
      </c>
    </row>
    <row r="685" spans="1:9" x14ac:dyDescent="0.2">
      <c r="A685" s="238" t="s">
        <v>3874</v>
      </c>
      <c r="B685" s="157">
        <v>11075</v>
      </c>
      <c r="C685" s="32" t="s">
        <v>4298</v>
      </c>
      <c r="D685" s="32"/>
      <c r="E685" s="173">
        <v>275</v>
      </c>
      <c r="F685" s="34" t="s">
        <v>756</v>
      </c>
      <c r="G685" s="157" t="s">
        <v>7368</v>
      </c>
      <c r="H685" s="157">
        <v>7845744061</v>
      </c>
      <c r="I685" s="34" t="s">
        <v>7322</v>
      </c>
    </row>
    <row r="686" spans="1:9" x14ac:dyDescent="0.2">
      <c r="A686" s="238" t="s">
        <v>3741</v>
      </c>
      <c r="B686" s="157" t="s">
        <v>5279</v>
      </c>
      <c r="C686" s="32" t="s">
        <v>4616</v>
      </c>
      <c r="D686" s="32"/>
      <c r="E686" s="173">
        <v>1618.4</v>
      </c>
      <c r="F686" s="34" t="s">
        <v>756</v>
      </c>
      <c r="G686" s="157" t="s">
        <v>7368</v>
      </c>
      <c r="H686" s="157" t="s">
        <v>5973</v>
      </c>
      <c r="I686" s="34" t="s">
        <v>7208</v>
      </c>
    </row>
    <row r="687" spans="1:9" x14ac:dyDescent="0.2">
      <c r="A687" s="238" t="s">
        <v>2120</v>
      </c>
      <c r="B687" s="157">
        <v>340</v>
      </c>
      <c r="C687" s="32" t="s">
        <v>2450</v>
      </c>
      <c r="D687" s="32"/>
      <c r="E687" s="173">
        <v>25</v>
      </c>
      <c r="F687" s="34" t="s">
        <v>2582</v>
      </c>
      <c r="G687" s="173" t="s">
        <v>7372</v>
      </c>
      <c r="H687" s="157">
        <v>695139</v>
      </c>
      <c r="I687" s="34" t="s">
        <v>1595</v>
      </c>
    </row>
    <row r="688" spans="1:9" x14ac:dyDescent="0.2">
      <c r="A688" s="238" t="s">
        <v>3503</v>
      </c>
      <c r="B688" s="157" t="s">
        <v>5119</v>
      </c>
      <c r="C688" s="32" t="s">
        <v>2535</v>
      </c>
      <c r="D688" s="32"/>
      <c r="E688" s="173">
        <v>165</v>
      </c>
      <c r="F688" s="34" t="s">
        <v>756</v>
      </c>
      <c r="G688" s="157" t="s">
        <v>7368</v>
      </c>
      <c r="H688" s="157">
        <v>7642604265</v>
      </c>
      <c r="I688" s="34" t="s">
        <v>6996</v>
      </c>
    </row>
    <row r="689" spans="1:9" x14ac:dyDescent="0.2">
      <c r="A689" s="238" t="s">
        <v>2775</v>
      </c>
      <c r="B689" s="157">
        <v>10382</v>
      </c>
      <c r="C689" s="32" t="s">
        <v>1252</v>
      </c>
      <c r="D689" s="32"/>
      <c r="E689" s="173">
        <v>65</v>
      </c>
      <c r="F689" s="34" t="s">
        <v>2582</v>
      </c>
      <c r="G689" s="157" t="s">
        <v>2647</v>
      </c>
      <c r="H689" s="157" t="s">
        <v>5474</v>
      </c>
      <c r="I689" s="34" t="s">
        <v>1660</v>
      </c>
    </row>
    <row r="690" spans="1:9" x14ac:dyDescent="0.2">
      <c r="A690" s="238" t="s">
        <v>107</v>
      </c>
      <c r="B690" s="157" t="s">
        <v>1782</v>
      </c>
      <c r="C690" s="32" t="s">
        <v>2340</v>
      </c>
      <c r="D690" s="32"/>
      <c r="E690" s="173">
        <v>7</v>
      </c>
      <c r="F690" s="34" t="s">
        <v>2582</v>
      </c>
      <c r="G690" s="157" t="s">
        <v>7369</v>
      </c>
      <c r="H690" s="157" t="s">
        <v>5703</v>
      </c>
      <c r="I690" s="34" t="s">
        <v>582</v>
      </c>
    </row>
    <row r="691" spans="1:9" x14ac:dyDescent="0.2">
      <c r="A691" s="238" t="s">
        <v>257</v>
      </c>
      <c r="B691" s="157">
        <v>7203</v>
      </c>
      <c r="C691" s="32" t="s">
        <v>2341</v>
      </c>
      <c r="D691" s="32"/>
      <c r="E691" s="173">
        <v>20</v>
      </c>
      <c r="F691" s="34" t="s">
        <v>2582</v>
      </c>
      <c r="G691" s="173" t="s">
        <v>7369</v>
      </c>
      <c r="H691" s="157" t="s">
        <v>5476</v>
      </c>
      <c r="I691" s="34" t="s">
        <v>583</v>
      </c>
    </row>
    <row r="692" spans="1:9" x14ac:dyDescent="0.2">
      <c r="A692" s="238" t="s">
        <v>55</v>
      </c>
      <c r="B692" s="157">
        <v>7202</v>
      </c>
      <c r="C692" s="32">
        <v>86709</v>
      </c>
      <c r="D692" s="32"/>
      <c r="E692" s="173">
        <v>20</v>
      </c>
      <c r="F692" s="34" t="s">
        <v>2582</v>
      </c>
      <c r="G692" s="157" t="s">
        <v>7369</v>
      </c>
      <c r="H692" s="157" t="s">
        <v>5456</v>
      </c>
      <c r="I692" s="34" t="s">
        <v>584</v>
      </c>
    </row>
    <row r="693" spans="1:9" x14ac:dyDescent="0.2">
      <c r="A693" s="238" t="s">
        <v>56</v>
      </c>
      <c r="B693" s="157">
        <v>7204</v>
      </c>
      <c r="C693" s="32" t="s">
        <v>2342</v>
      </c>
      <c r="D693" s="32" t="s">
        <v>7393</v>
      </c>
      <c r="E693" s="173">
        <v>20</v>
      </c>
      <c r="F693" s="34" t="s">
        <v>2582</v>
      </c>
      <c r="G693" s="157" t="s">
        <v>7369</v>
      </c>
      <c r="H693" s="157" t="s">
        <v>5477</v>
      </c>
      <c r="I693" s="34" t="s">
        <v>585</v>
      </c>
    </row>
    <row r="694" spans="1:9" x14ac:dyDescent="0.2">
      <c r="A694" s="238" t="s">
        <v>57</v>
      </c>
      <c r="B694" s="157" t="s">
        <v>1783</v>
      </c>
      <c r="C694" s="32" t="s">
        <v>2343</v>
      </c>
      <c r="D694" s="32"/>
      <c r="E694" s="173">
        <v>20</v>
      </c>
      <c r="F694" s="34" t="s">
        <v>2582</v>
      </c>
      <c r="G694" s="157" t="s">
        <v>7369</v>
      </c>
      <c r="H694" s="157" t="s">
        <v>5516</v>
      </c>
      <c r="I694" s="34" t="s">
        <v>586</v>
      </c>
    </row>
    <row r="695" spans="1:9" x14ac:dyDescent="0.2">
      <c r="A695" s="238" t="s">
        <v>258</v>
      </c>
      <c r="B695" s="157">
        <v>3114</v>
      </c>
      <c r="C695" s="32" t="s">
        <v>2479</v>
      </c>
      <c r="D695" s="32"/>
      <c r="E695" s="173">
        <v>125</v>
      </c>
      <c r="F695" s="34" t="s">
        <v>2582</v>
      </c>
      <c r="G695" s="157" t="s">
        <v>7375</v>
      </c>
      <c r="H695" s="157">
        <v>98090806</v>
      </c>
      <c r="I695" s="34" t="s">
        <v>587</v>
      </c>
    </row>
    <row r="696" spans="1:9" x14ac:dyDescent="0.2">
      <c r="A696" s="242" t="s">
        <v>2934</v>
      </c>
      <c r="B696" s="157">
        <v>11593</v>
      </c>
      <c r="C696" s="32" t="s">
        <v>2500</v>
      </c>
      <c r="D696" s="32"/>
      <c r="E696" s="173">
        <v>15</v>
      </c>
      <c r="F696" s="34" t="s">
        <v>2582</v>
      </c>
      <c r="G696" s="162" t="s">
        <v>7374</v>
      </c>
      <c r="H696" s="157">
        <v>8756301435</v>
      </c>
      <c r="I696" s="32" t="s">
        <v>588</v>
      </c>
    </row>
    <row r="697" spans="1:9" x14ac:dyDescent="0.2">
      <c r="A697" s="238" t="s">
        <v>2925</v>
      </c>
      <c r="B697" s="157">
        <v>11607</v>
      </c>
      <c r="C697" s="32" t="s">
        <v>2501</v>
      </c>
      <c r="D697" s="32"/>
      <c r="E697" s="173">
        <v>20</v>
      </c>
      <c r="F697" s="34" t="s">
        <v>2582</v>
      </c>
      <c r="G697" s="173" t="s">
        <v>7374</v>
      </c>
      <c r="H697" s="157">
        <v>8917433691</v>
      </c>
      <c r="I697" s="34" t="s">
        <v>589</v>
      </c>
    </row>
    <row r="698" spans="1:9" x14ac:dyDescent="0.2">
      <c r="A698" s="238" t="s">
        <v>58</v>
      </c>
      <c r="B698" s="157" t="s">
        <v>1784</v>
      </c>
      <c r="C698" s="32" t="s">
        <v>2344</v>
      </c>
      <c r="D698" s="180"/>
      <c r="E698" s="173">
        <v>20</v>
      </c>
      <c r="F698" s="34" t="s">
        <v>2582</v>
      </c>
      <c r="G698" s="157" t="s">
        <v>7369</v>
      </c>
      <c r="H698" s="157" t="s">
        <v>5447</v>
      </c>
      <c r="I698" s="34" t="s">
        <v>590</v>
      </c>
    </row>
    <row r="699" spans="1:9" x14ac:dyDescent="0.2">
      <c r="A699" s="241" t="s">
        <v>59</v>
      </c>
      <c r="B699" s="157" t="s">
        <v>1785</v>
      </c>
      <c r="C699" s="32" t="s">
        <v>2345</v>
      </c>
      <c r="D699" s="32" t="s">
        <v>4037</v>
      </c>
      <c r="E699" s="173">
        <v>20</v>
      </c>
      <c r="F699" s="34" t="s">
        <v>2582</v>
      </c>
      <c r="G699" s="173" t="s">
        <v>7369</v>
      </c>
      <c r="H699" s="157" t="s">
        <v>5446</v>
      </c>
      <c r="I699" s="34" t="s">
        <v>591</v>
      </c>
    </row>
    <row r="700" spans="1:9" x14ac:dyDescent="0.2">
      <c r="A700" s="245" t="s">
        <v>2758</v>
      </c>
      <c r="B700" s="157">
        <v>11643</v>
      </c>
      <c r="C700" s="32">
        <v>87341</v>
      </c>
      <c r="D700" s="32"/>
      <c r="E700" s="173">
        <v>35</v>
      </c>
      <c r="F700" s="34" t="s">
        <v>2582</v>
      </c>
      <c r="G700" s="157" t="s">
        <v>7369</v>
      </c>
      <c r="H700" s="157">
        <v>9171887043</v>
      </c>
      <c r="I700" s="34"/>
    </row>
    <row r="701" spans="1:9" x14ac:dyDescent="0.2">
      <c r="A701" s="238" t="s">
        <v>3151</v>
      </c>
      <c r="B701" s="157" t="s">
        <v>4921</v>
      </c>
      <c r="C701" s="32" t="s">
        <v>4349</v>
      </c>
      <c r="D701" s="32"/>
      <c r="E701" s="173">
        <v>296.45</v>
      </c>
      <c r="F701" s="34" t="s">
        <v>756</v>
      </c>
      <c r="G701" s="157" t="s">
        <v>7368</v>
      </c>
      <c r="H701" s="157">
        <v>3448812625</v>
      </c>
      <c r="I701" s="34" t="s">
        <v>6654</v>
      </c>
    </row>
    <row r="702" spans="1:9" x14ac:dyDescent="0.2">
      <c r="A702" s="238" t="s">
        <v>3383</v>
      </c>
      <c r="B702" s="157" t="s">
        <v>1786</v>
      </c>
      <c r="C702" s="32" t="s">
        <v>2346</v>
      </c>
      <c r="D702" s="32" t="s">
        <v>4037</v>
      </c>
      <c r="E702" s="173">
        <v>20</v>
      </c>
      <c r="F702" s="34" t="s">
        <v>2582</v>
      </c>
      <c r="G702" s="157" t="s">
        <v>7369</v>
      </c>
      <c r="H702" s="157">
        <v>148275885</v>
      </c>
      <c r="I702" s="34" t="s">
        <v>592</v>
      </c>
    </row>
    <row r="703" spans="1:9" x14ac:dyDescent="0.2">
      <c r="A703" s="245" t="s">
        <v>3384</v>
      </c>
      <c r="B703" s="157" t="s">
        <v>2587</v>
      </c>
      <c r="C703" s="32">
        <v>87522</v>
      </c>
      <c r="D703" s="32"/>
      <c r="E703" s="173">
        <v>125</v>
      </c>
      <c r="F703" s="34" t="s">
        <v>2582</v>
      </c>
      <c r="G703" s="157" t="s">
        <v>7369</v>
      </c>
      <c r="H703" s="157"/>
      <c r="I703" s="34"/>
    </row>
    <row r="704" spans="1:9" x14ac:dyDescent="0.2">
      <c r="A704" s="238" t="s">
        <v>3068</v>
      </c>
      <c r="B704" s="157">
        <v>7463</v>
      </c>
      <c r="C704" s="32" t="s">
        <v>2480</v>
      </c>
      <c r="D704" s="32" t="s">
        <v>7386</v>
      </c>
      <c r="E704" s="173">
        <v>125</v>
      </c>
      <c r="F704" s="34" t="s">
        <v>2582</v>
      </c>
      <c r="G704" s="157" t="s">
        <v>7375</v>
      </c>
      <c r="H704" s="157">
        <v>795217</v>
      </c>
      <c r="I704" s="34" t="s">
        <v>593</v>
      </c>
    </row>
    <row r="705" spans="1:9" x14ac:dyDescent="0.2">
      <c r="A705" s="238" t="s">
        <v>3066</v>
      </c>
      <c r="B705" s="157">
        <v>11601</v>
      </c>
      <c r="C705" s="32">
        <v>87522</v>
      </c>
      <c r="D705" s="32"/>
      <c r="E705" s="173">
        <v>125</v>
      </c>
      <c r="F705" s="34" t="s">
        <v>2582</v>
      </c>
      <c r="G705" s="157" t="s">
        <v>7375</v>
      </c>
      <c r="H705" s="157">
        <v>8916013799</v>
      </c>
      <c r="I705" s="34"/>
    </row>
    <row r="706" spans="1:9" x14ac:dyDescent="0.2">
      <c r="A706" s="245" t="s">
        <v>3067</v>
      </c>
      <c r="B706" s="157" t="s">
        <v>2587</v>
      </c>
      <c r="C706" s="32" t="s">
        <v>1369</v>
      </c>
      <c r="D706" s="32"/>
      <c r="E706" s="173">
        <v>350</v>
      </c>
      <c r="F706" s="34" t="s">
        <v>2582</v>
      </c>
      <c r="G706" s="157" t="s">
        <v>7375</v>
      </c>
      <c r="H706" s="157" t="s">
        <v>5776</v>
      </c>
      <c r="I706" s="34" t="s">
        <v>1625</v>
      </c>
    </row>
    <row r="707" spans="1:9" x14ac:dyDescent="0.2">
      <c r="A707" s="238" t="s">
        <v>3065</v>
      </c>
      <c r="B707" s="157">
        <v>3049</v>
      </c>
      <c r="C707" s="32" t="s">
        <v>1369</v>
      </c>
      <c r="D707" s="32"/>
      <c r="E707" s="173">
        <v>350</v>
      </c>
      <c r="F707" s="34" t="s">
        <v>2582</v>
      </c>
      <c r="G707" s="157" t="s">
        <v>7375</v>
      </c>
      <c r="H707" s="157">
        <v>795220</v>
      </c>
      <c r="I707" s="34" t="s">
        <v>1625</v>
      </c>
    </row>
    <row r="708" spans="1:9" x14ac:dyDescent="0.2">
      <c r="A708" s="238" t="s">
        <v>3152</v>
      </c>
      <c r="B708" s="157" t="s">
        <v>4922</v>
      </c>
      <c r="C708" s="32" t="s">
        <v>1041</v>
      </c>
      <c r="D708" s="32"/>
      <c r="E708" s="173">
        <v>234.25</v>
      </c>
      <c r="F708" s="34" t="s">
        <v>756</v>
      </c>
      <c r="G708" s="157" t="s">
        <v>7368</v>
      </c>
      <c r="H708" s="157">
        <v>4814473801</v>
      </c>
      <c r="I708" s="34" t="s">
        <v>6655</v>
      </c>
    </row>
    <row r="709" spans="1:9" x14ac:dyDescent="0.2">
      <c r="A709" s="238" t="s">
        <v>1236</v>
      </c>
      <c r="B709" s="157">
        <v>4564</v>
      </c>
      <c r="C709" s="32" t="s">
        <v>1237</v>
      </c>
      <c r="D709" s="32"/>
      <c r="E709" s="173">
        <v>38.230000000000004</v>
      </c>
      <c r="F709" s="34" t="s">
        <v>756</v>
      </c>
      <c r="G709" s="173" t="s">
        <v>7368</v>
      </c>
      <c r="H709" s="157">
        <v>4814886787</v>
      </c>
      <c r="I709" s="34" t="s">
        <v>6352</v>
      </c>
    </row>
    <row r="710" spans="1:9" x14ac:dyDescent="0.2">
      <c r="A710" s="238" t="s">
        <v>3722</v>
      </c>
      <c r="B710" s="157" t="s">
        <v>5264</v>
      </c>
      <c r="C710" s="32" t="s">
        <v>1082</v>
      </c>
      <c r="D710" s="32"/>
      <c r="E710" s="173">
        <v>201</v>
      </c>
      <c r="F710" s="34" t="s">
        <v>756</v>
      </c>
      <c r="G710" s="157" t="s">
        <v>7368</v>
      </c>
      <c r="H710" s="157" t="s">
        <v>5958</v>
      </c>
      <c r="I710" s="34" t="s">
        <v>7187</v>
      </c>
    </row>
    <row r="711" spans="1:9" x14ac:dyDescent="0.2">
      <c r="A711" s="238" t="s">
        <v>1081</v>
      </c>
      <c r="B711" s="157">
        <v>10427</v>
      </c>
      <c r="C711" s="32" t="s">
        <v>1082</v>
      </c>
      <c r="D711" s="32"/>
      <c r="E711" s="173">
        <v>52.9</v>
      </c>
      <c r="F711" s="34" t="s">
        <v>756</v>
      </c>
      <c r="G711" s="173" t="s">
        <v>7368</v>
      </c>
      <c r="H711" s="157">
        <v>6551142359</v>
      </c>
      <c r="I711" s="34" t="s">
        <v>6376</v>
      </c>
    </row>
    <row r="712" spans="1:9" x14ac:dyDescent="0.2">
      <c r="A712" s="238" t="s">
        <v>1083</v>
      </c>
      <c r="B712" s="162">
        <v>10428</v>
      </c>
      <c r="C712" s="32" t="s">
        <v>1082</v>
      </c>
      <c r="D712" s="32"/>
      <c r="E712" s="173">
        <v>55.69</v>
      </c>
      <c r="F712" s="34" t="s">
        <v>756</v>
      </c>
      <c r="G712" s="157" t="s">
        <v>7368</v>
      </c>
      <c r="H712" s="157">
        <v>6551277183</v>
      </c>
      <c r="I712" s="34" t="s">
        <v>6377</v>
      </c>
    </row>
    <row r="713" spans="1:9" x14ac:dyDescent="0.2">
      <c r="A713" s="238" t="s">
        <v>1040</v>
      </c>
      <c r="B713" s="157">
        <v>10183</v>
      </c>
      <c r="C713" s="32" t="s">
        <v>1041</v>
      </c>
      <c r="D713" s="32"/>
      <c r="E713" s="173">
        <v>211.59</v>
      </c>
      <c r="F713" s="34" t="s">
        <v>756</v>
      </c>
      <c r="G713" s="173" t="s">
        <v>7368</v>
      </c>
      <c r="H713" s="157">
        <v>4732283711</v>
      </c>
      <c r="I713" s="34" t="s">
        <v>6300</v>
      </c>
    </row>
    <row r="714" spans="1:9" x14ac:dyDescent="0.2">
      <c r="A714" s="238" t="s">
        <v>259</v>
      </c>
      <c r="B714" s="157" t="s">
        <v>1787</v>
      </c>
      <c r="C714" s="32" t="s">
        <v>2347</v>
      </c>
      <c r="D714" s="32"/>
      <c r="E714" s="173">
        <v>50</v>
      </c>
      <c r="F714" s="34" t="s">
        <v>2582</v>
      </c>
      <c r="G714" s="157" t="s">
        <v>7369</v>
      </c>
      <c r="H714" s="157" t="s">
        <v>5448</v>
      </c>
      <c r="I714" s="34" t="s">
        <v>594</v>
      </c>
    </row>
    <row r="715" spans="1:9" x14ac:dyDescent="0.2">
      <c r="A715" s="238" t="s">
        <v>3905</v>
      </c>
      <c r="B715" s="157" t="s">
        <v>5391</v>
      </c>
      <c r="C715" s="32">
        <v>83520</v>
      </c>
      <c r="D715" s="32"/>
      <c r="E715" s="173">
        <v>145</v>
      </c>
      <c r="F715" s="34" t="s">
        <v>756</v>
      </c>
      <c r="G715" s="157" t="s">
        <v>7368</v>
      </c>
      <c r="H715" s="157" t="s">
        <v>6090</v>
      </c>
      <c r="I715" s="34" t="s">
        <v>7347</v>
      </c>
    </row>
    <row r="716" spans="1:9" x14ac:dyDescent="0.2">
      <c r="A716" s="238" t="s">
        <v>2179</v>
      </c>
      <c r="B716" s="157">
        <v>4811</v>
      </c>
      <c r="C716" s="32">
        <v>86317</v>
      </c>
      <c r="D716" s="32"/>
      <c r="E716" s="173">
        <v>25</v>
      </c>
      <c r="F716" s="34" t="s">
        <v>2582</v>
      </c>
      <c r="G716" s="157" t="s">
        <v>7374</v>
      </c>
      <c r="H716" s="157" t="s">
        <v>5454</v>
      </c>
      <c r="I716" s="34" t="s">
        <v>605</v>
      </c>
    </row>
    <row r="717" spans="1:9" x14ac:dyDescent="0.2">
      <c r="A717" s="238" t="s">
        <v>2234</v>
      </c>
      <c r="B717" s="157">
        <v>4923</v>
      </c>
      <c r="C717" s="32" t="s">
        <v>2575</v>
      </c>
      <c r="D717" s="32"/>
      <c r="E717" s="173">
        <v>25</v>
      </c>
      <c r="F717" s="34" t="s">
        <v>2582</v>
      </c>
      <c r="G717" s="157" t="s">
        <v>2648</v>
      </c>
      <c r="H717" s="157">
        <v>692360</v>
      </c>
      <c r="I717" s="34" t="s">
        <v>260</v>
      </c>
    </row>
    <row r="718" spans="1:9" x14ac:dyDescent="0.2">
      <c r="A718" s="238" t="s">
        <v>2235</v>
      </c>
      <c r="B718" s="157">
        <v>4955</v>
      </c>
      <c r="C718" s="32" t="s">
        <v>2576</v>
      </c>
      <c r="D718" s="32" t="s">
        <v>4086</v>
      </c>
      <c r="E718" s="173">
        <v>42</v>
      </c>
      <c r="F718" s="34" t="s">
        <v>2582</v>
      </c>
      <c r="G718" s="157" t="s">
        <v>2648</v>
      </c>
      <c r="H718" s="157">
        <v>694086</v>
      </c>
      <c r="I718" s="34" t="s">
        <v>261</v>
      </c>
    </row>
    <row r="719" spans="1:9" x14ac:dyDescent="0.2">
      <c r="A719" s="238" t="s">
        <v>3223</v>
      </c>
      <c r="B719" s="157">
        <v>5617</v>
      </c>
      <c r="C719" s="32" t="s">
        <v>4385</v>
      </c>
      <c r="D719" s="32"/>
      <c r="E719" s="173">
        <v>42.21</v>
      </c>
      <c r="F719" s="34" t="s">
        <v>756</v>
      </c>
      <c r="G719" s="157" t="s">
        <v>7368</v>
      </c>
      <c r="H719" s="157">
        <v>1420588458</v>
      </c>
      <c r="I719" s="34" t="s">
        <v>6728</v>
      </c>
    </row>
    <row r="720" spans="1:9" x14ac:dyDescent="0.2">
      <c r="A720" s="238" t="s">
        <v>3224</v>
      </c>
      <c r="B720" s="157">
        <v>5618</v>
      </c>
      <c r="C720" s="32" t="s">
        <v>4385</v>
      </c>
      <c r="D720" s="32"/>
      <c r="E720" s="173">
        <v>42.21</v>
      </c>
      <c r="F720" s="34" t="s">
        <v>756</v>
      </c>
      <c r="G720" s="157" t="s">
        <v>7368</v>
      </c>
      <c r="H720" s="157">
        <v>1420595045</v>
      </c>
      <c r="I720" s="34" t="s">
        <v>6729</v>
      </c>
    </row>
    <row r="721" spans="1:9" x14ac:dyDescent="0.2">
      <c r="A721" s="238" t="s">
        <v>3906</v>
      </c>
      <c r="B721" s="157" t="s">
        <v>5392</v>
      </c>
      <c r="C721" s="32">
        <v>87530</v>
      </c>
      <c r="D721" s="32"/>
      <c r="E721" s="173">
        <v>150</v>
      </c>
      <c r="F721" s="34" t="s">
        <v>756</v>
      </c>
      <c r="G721" s="157" t="s">
        <v>7368</v>
      </c>
      <c r="H721" s="157" t="s">
        <v>6091</v>
      </c>
      <c r="I721" s="34" t="s">
        <v>7348</v>
      </c>
    </row>
    <row r="722" spans="1:9" x14ac:dyDescent="0.2">
      <c r="A722" s="238" t="s">
        <v>2917</v>
      </c>
      <c r="B722" s="157">
        <v>11813</v>
      </c>
      <c r="C722" s="32" t="s">
        <v>1087</v>
      </c>
      <c r="D722" s="32"/>
      <c r="E722" s="173">
        <v>382.32</v>
      </c>
      <c r="F722" s="34" t="s">
        <v>756</v>
      </c>
      <c r="G722" s="157" t="s">
        <v>7368</v>
      </c>
      <c r="H722" s="157">
        <v>9932259089</v>
      </c>
      <c r="I722" s="34"/>
    </row>
    <row r="723" spans="1:9" x14ac:dyDescent="0.2">
      <c r="A723" s="238" t="s">
        <v>1343</v>
      </c>
      <c r="B723" s="157">
        <v>10161</v>
      </c>
      <c r="C723" s="32" t="s">
        <v>1087</v>
      </c>
      <c r="D723" s="32"/>
      <c r="E723" s="173">
        <v>202.32</v>
      </c>
      <c r="F723" s="34" t="s">
        <v>756</v>
      </c>
      <c r="G723" s="157" t="s">
        <v>7368</v>
      </c>
      <c r="H723" s="157">
        <v>6777996333</v>
      </c>
      <c r="I723" s="34" t="s">
        <v>6301</v>
      </c>
    </row>
    <row r="724" spans="1:9" x14ac:dyDescent="0.2">
      <c r="A724" s="238" t="s">
        <v>3153</v>
      </c>
      <c r="B724" s="157">
        <v>11775</v>
      </c>
      <c r="C724" s="32" t="s">
        <v>4350</v>
      </c>
      <c r="D724" s="32"/>
      <c r="E724" s="173">
        <v>96.24</v>
      </c>
      <c r="F724" s="34" t="s">
        <v>756</v>
      </c>
      <c r="G724" s="157" t="s">
        <v>7368</v>
      </c>
      <c r="H724" s="157">
        <v>9787210351</v>
      </c>
      <c r="I724" s="34" t="s">
        <v>6656</v>
      </c>
    </row>
    <row r="725" spans="1:9" x14ac:dyDescent="0.2">
      <c r="A725" s="238" t="s">
        <v>3262</v>
      </c>
      <c r="B725" s="157">
        <v>10792</v>
      </c>
      <c r="C725" s="32" t="s">
        <v>4403</v>
      </c>
      <c r="D725" s="32"/>
      <c r="E725" s="173">
        <v>203.5</v>
      </c>
      <c r="F725" s="34" t="s">
        <v>756</v>
      </c>
      <c r="G725" s="157" t="s">
        <v>7368</v>
      </c>
      <c r="H725" s="157">
        <v>7361574339</v>
      </c>
      <c r="I725" s="34" t="s">
        <v>6763</v>
      </c>
    </row>
    <row r="726" spans="1:9" x14ac:dyDescent="0.2">
      <c r="A726" s="238" t="s">
        <v>1305</v>
      </c>
      <c r="B726" s="157">
        <v>7547</v>
      </c>
      <c r="C726" s="32" t="s">
        <v>1113</v>
      </c>
      <c r="D726" s="32"/>
      <c r="E726" s="173">
        <v>50.480000000000004</v>
      </c>
      <c r="F726" s="34" t="s">
        <v>756</v>
      </c>
      <c r="G726" s="157" t="s">
        <v>7368</v>
      </c>
      <c r="H726" s="157">
        <v>708490</v>
      </c>
      <c r="I726" s="34" t="s">
        <v>6380</v>
      </c>
    </row>
    <row r="727" spans="1:9" x14ac:dyDescent="0.2">
      <c r="A727" s="238" t="s">
        <v>1112</v>
      </c>
      <c r="B727" s="157">
        <v>10491</v>
      </c>
      <c r="C727" s="32" t="s">
        <v>1113</v>
      </c>
      <c r="D727" s="32"/>
      <c r="E727" s="173">
        <v>50</v>
      </c>
      <c r="F727" s="34" t="s">
        <v>756</v>
      </c>
      <c r="G727" s="173" t="s">
        <v>7368</v>
      </c>
      <c r="H727" s="157">
        <v>768569</v>
      </c>
      <c r="I727" s="34" t="s">
        <v>6310</v>
      </c>
    </row>
    <row r="728" spans="1:9" x14ac:dyDescent="0.2">
      <c r="A728" s="238" t="s">
        <v>982</v>
      </c>
      <c r="B728" s="157" t="s">
        <v>4923</v>
      </c>
      <c r="C728" s="32" t="s">
        <v>961</v>
      </c>
      <c r="D728" s="32"/>
      <c r="E728" s="173">
        <v>36.81</v>
      </c>
      <c r="F728" s="34" t="s">
        <v>756</v>
      </c>
      <c r="G728" s="157" t="s">
        <v>7368</v>
      </c>
      <c r="H728" s="157">
        <v>6912641739</v>
      </c>
      <c r="I728" s="34" t="s">
        <v>6657</v>
      </c>
    </row>
    <row r="729" spans="1:9" x14ac:dyDescent="0.2">
      <c r="A729" s="238" t="s">
        <v>1244</v>
      </c>
      <c r="B729" s="157">
        <v>4730</v>
      </c>
      <c r="C729" s="32" t="s">
        <v>1245</v>
      </c>
      <c r="D729" s="32"/>
      <c r="E729" s="173">
        <v>44.91</v>
      </c>
      <c r="F729" s="34" t="s">
        <v>756</v>
      </c>
      <c r="G729" s="173" t="s">
        <v>7368</v>
      </c>
      <c r="H729" s="157" t="s">
        <v>5473</v>
      </c>
      <c r="I729" s="34" t="s">
        <v>6175</v>
      </c>
    </row>
    <row r="730" spans="1:9" x14ac:dyDescent="0.2">
      <c r="A730" s="238" t="s">
        <v>2180</v>
      </c>
      <c r="B730" s="157">
        <v>4734</v>
      </c>
      <c r="C730" s="32" t="s">
        <v>2502</v>
      </c>
      <c r="D730" s="32"/>
      <c r="E730" s="173">
        <v>20</v>
      </c>
      <c r="F730" s="34" t="s">
        <v>2582</v>
      </c>
      <c r="G730" s="173" t="s">
        <v>7374</v>
      </c>
      <c r="H730" s="157" t="s">
        <v>5472</v>
      </c>
      <c r="I730" s="34" t="s">
        <v>599</v>
      </c>
    </row>
    <row r="731" spans="1:9" x14ac:dyDescent="0.2">
      <c r="A731" s="238" t="s">
        <v>3346</v>
      </c>
      <c r="B731" s="157">
        <v>11331</v>
      </c>
      <c r="C731" s="32" t="s">
        <v>4431</v>
      </c>
      <c r="D731" s="32"/>
      <c r="E731" s="173">
        <v>91.5</v>
      </c>
      <c r="F731" s="34" t="s">
        <v>756</v>
      </c>
      <c r="G731" s="157" t="s">
        <v>7368</v>
      </c>
      <c r="H731" s="157">
        <v>8134737401</v>
      </c>
      <c r="I731" s="34"/>
    </row>
    <row r="732" spans="1:9" x14ac:dyDescent="0.2">
      <c r="A732" s="238" t="s">
        <v>3345</v>
      </c>
      <c r="B732" s="157">
        <v>11332</v>
      </c>
      <c r="C732" s="32" t="s">
        <v>4431</v>
      </c>
      <c r="D732" s="32"/>
      <c r="E732" s="173">
        <v>91.5</v>
      </c>
      <c r="F732" s="34" t="s">
        <v>756</v>
      </c>
      <c r="G732" s="157" t="s">
        <v>7368</v>
      </c>
      <c r="H732" s="157">
        <v>8134931981</v>
      </c>
      <c r="I732" s="34"/>
    </row>
    <row r="733" spans="1:9" x14ac:dyDescent="0.2">
      <c r="A733" s="238" t="s">
        <v>3004</v>
      </c>
      <c r="B733" s="157">
        <v>11361</v>
      </c>
      <c r="C733" s="32">
        <v>87385</v>
      </c>
      <c r="D733" s="32"/>
      <c r="E733" s="173">
        <v>115.25</v>
      </c>
      <c r="F733" s="34" t="s">
        <v>756</v>
      </c>
      <c r="G733" s="157" t="s">
        <v>7368</v>
      </c>
      <c r="H733" s="157">
        <v>8163143425</v>
      </c>
      <c r="I733" s="34"/>
    </row>
    <row r="734" spans="1:9" x14ac:dyDescent="0.2">
      <c r="A734" s="238" t="s">
        <v>3006</v>
      </c>
      <c r="B734" s="157">
        <v>11348</v>
      </c>
      <c r="C734" s="32">
        <v>87385</v>
      </c>
      <c r="D734" s="32"/>
      <c r="E734" s="173">
        <v>115.25</v>
      </c>
      <c r="F734" s="34" t="s">
        <v>756</v>
      </c>
      <c r="G734" s="157" t="s">
        <v>7368</v>
      </c>
      <c r="H734" s="157">
        <v>8144014787</v>
      </c>
      <c r="I734" s="34"/>
    </row>
    <row r="735" spans="1:9" x14ac:dyDescent="0.2">
      <c r="A735" s="238" t="s">
        <v>3007</v>
      </c>
      <c r="B735" s="157">
        <v>11346</v>
      </c>
      <c r="C735" s="32">
        <v>87385</v>
      </c>
      <c r="D735" s="32"/>
      <c r="E735" s="173">
        <v>115.25</v>
      </c>
      <c r="F735" s="34" t="s">
        <v>756</v>
      </c>
      <c r="G735" s="157" t="s">
        <v>7368</v>
      </c>
      <c r="H735" s="157">
        <v>8143784703</v>
      </c>
      <c r="I735" s="34"/>
    </row>
    <row r="736" spans="1:9" x14ac:dyDescent="0.2">
      <c r="A736" s="238" t="s">
        <v>3005</v>
      </c>
      <c r="B736" s="157">
        <v>11345</v>
      </c>
      <c r="C736" s="32">
        <v>87385</v>
      </c>
      <c r="D736" s="32"/>
      <c r="E736" s="173">
        <v>115.25</v>
      </c>
      <c r="F736" s="34" t="s">
        <v>756</v>
      </c>
      <c r="G736" s="157" t="s">
        <v>7368</v>
      </c>
      <c r="H736" s="157">
        <v>8143504167</v>
      </c>
      <c r="I736" s="34"/>
    </row>
    <row r="737" spans="1:9" x14ac:dyDescent="0.2">
      <c r="A737" s="238" t="s">
        <v>3008</v>
      </c>
      <c r="B737" s="157">
        <v>11347</v>
      </c>
      <c r="C737" s="32">
        <v>87385</v>
      </c>
      <c r="D737" s="32"/>
      <c r="E737" s="173">
        <v>115.25</v>
      </c>
      <c r="F737" s="34" t="s">
        <v>756</v>
      </c>
      <c r="G737" s="157" t="s">
        <v>7368</v>
      </c>
      <c r="H737" s="157">
        <v>8143847137</v>
      </c>
      <c r="I737" s="34"/>
    </row>
    <row r="738" spans="1:9" x14ac:dyDescent="0.2">
      <c r="A738" s="238" t="s">
        <v>3009</v>
      </c>
      <c r="B738" s="157">
        <v>11749</v>
      </c>
      <c r="C738" s="32">
        <v>87798</v>
      </c>
      <c r="D738" s="32"/>
      <c r="E738" s="173">
        <v>345.7</v>
      </c>
      <c r="F738" s="34" t="s">
        <v>756</v>
      </c>
      <c r="G738" s="157" t="s">
        <v>7368</v>
      </c>
      <c r="H738" s="157">
        <v>9745041389</v>
      </c>
      <c r="I738" s="34"/>
    </row>
    <row r="739" spans="1:9" x14ac:dyDescent="0.2">
      <c r="A739" s="238" t="s">
        <v>62</v>
      </c>
      <c r="B739" s="157">
        <v>94600</v>
      </c>
      <c r="C739" s="32" t="s">
        <v>2481</v>
      </c>
      <c r="D739" s="32"/>
      <c r="E739" s="173">
        <v>116</v>
      </c>
      <c r="F739" s="34" t="s">
        <v>2582</v>
      </c>
      <c r="G739" s="173" t="s">
        <v>7375</v>
      </c>
      <c r="H739" s="157">
        <v>693586</v>
      </c>
      <c r="I739" s="34" t="s">
        <v>600</v>
      </c>
    </row>
    <row r="740" spans="1:9" x14ac:dyDescent="0.2">
      <c r="A740" s="238" t="s">
        <v>3723</v>
      </c>
      <c r="B740" s="157" t="s">
        <v>5265</v>
      </c>
      <c r="C740" s="32" t="s">
        <v>1381</v>
      </c>
      <c r="D740" s="32"/>
      <c r="E740" s="173">
        <v>408.5</v>
      </c>
      <c r="F740" s="34" t="s">
        <v>756</v>
      </c>
      <c r="G740" s="157" t="s">
        <v>7368</v>
      </c>
      <c r="H740" s="157" t="s">
        <v>5959</v>
      </c>
      <c r="I740" s="34" t="s">
        <v>7188</v>
      </c>
    </row>
    <row r="741" spans="1:9" x14ac:dyDescent="0.2">
      <c r="A741" s="238" t="s">
        <v>2162</v>
      </c>
      <c r="B741" s="157">
        <v>83600</v>
      </c>
      <c r="C741" s="32" t="s">
        <v>2482</v>
      </c>
      <c r="D741" s="32"/>
      <c r="E741" s="173">
        <v>650</v>
      </c>
      <c r="F741" s="34" t="s">
        <v>2582</v>
      </c>
      <c r="G741" s="173" t="s">
        <v>7375</v>
      </c>
      <c r="H741" s="157">
        <v>795244</v>
      </c>
      <c r="I741" s="34" t="s">
        <v>1626</v>
      </c>
    </row>
    <row r="742" spans="1:9" x14ac:dyDescent="0.2">
      <c r="A742" s="238" t="s">
        <v>3724</v>
      </c>
      <c r="B742" s="157" t="s">
        <v>5266</v>
      </c>
      <c r="C742" s="32">
        <v>87536</v>
      </c>
      <c r="D742" s="32"/>
      <c r="E742" s="173">
        <v>147.45999999999998</v>
      </c>
      <c r="F742" s="34" t="s">
        <v>756</v>
      </c>
      <c r="G742" s="157" t="s">
        <v>7368</v>
      </c>
      <c r="H742" s="157" t="s">
        <v>5960</v>
      </c>
      <c r="I742" s="34" t="s">
        <v>7189</v>
      </c>
    </row>
    <row r="743" spans="1:9" x14ac:dyDescent="0.2">
      <c r="A743" s="241" t="s">
        <v>2898</v>
      </c>
      <c r="B743" s="157">
        <v>11374</v>
      </c>
      <c r="C743" s="32" t="s">
        <v>1381</v>
      </c>
      <c r="D743" s="32"/>
      <c r="E743" s="173">
        <v>400.61</v>
      </c>
      <c r="F743" s="34" t="s">
        <v>756</v>
      </c>
      <c r="G743" s="173" t="s">
        <v>7368</v>
      </c>
      <c r="H743" s="157">
        <v>6240818519</v>
      </c>
      <c r="I743" s="34" t="s">
        <v>6268</v>
      </c>
    </row>
    <row r="744" spans="1:9" x14ac:dyDescent="0.2">
      <c r="A744" s="238" t="s">
        <v>3225</v>
      </c>
      <c r="B744" s="157">
        <v>10734</v>
      </c>
      <c r="C744" s="32" t="s">
        <v>2481</v>
      </c>
      <c r="D744" s="32"/>
      <c r="E744" s="173">
        <v>106</v>
      </c>
      <c r="F744" s="34" t="s">
        <v>756</v>
      </c>
      <c r="G744" s="157" t="s">
        <v>7368</v>
      </c>
      <c r="H744" s="157">
        <v>7278018587</v>
      </c>
      <c r="I744" s="34" t="s">
        <v>6730</v>
      </c>
    </row>
    <row r="745" spans="1:9" x14ac:dyDescent="0.2">
      <c r="A745" s="238" t="s">
        <v>2057</v>
      </c>
      <c r="B745" s="157">
        <v>4500</v>
      </c>
      <c r="C745" s="32" t="s">
        <v>2348</v>
      </c>
      <c r="D745" s="32"/>
      <c r="E745" s="173">
        <v>35</v>
      </c>
      <c r="F745" s="34" t="s">
        <v>2582</v>
      </c>
      <c r="G745" s="157" t="s">
        <v>7369</v>
      </c>
      <c r="H745" s="157" t="s">
        <v>5478</v>
      </c>
      <c r="I745" s="34" t="s">
        <v>601</v>
      </c>
    </row>
    <row r="746" spans="1:9" x14ac:dyDescent="0.2">
      <c r="A746" s="245" t="s">
        <v>2777</v>
      </c>
      <c r="B746" s="157" t="s">
        <v>2587</v>
      </c>
      <c r="C746" s="32" t="s">
        <v>2240</v>
      </c>
      <c r="D746" s="32"/>
      <c r="E746" s="173">
        <v>90</v>
      </c>
      <c r="F746" s="34" t="s">
        <v>2582</v>
      </c>
      <c r="G746" s="157" t="s">
        <v>7374</v>
      </c>
      <c r="H746" s="157" t="s">
        <v>5479</v>
      </c>
      <c r="I746" s="34" t="s">
        <v>1388</v>
      </c>
    </row>
    <row r="747" spans="1:9" x14ac:dyDescent="0.2">
      <c r="A747" s="238" t="s">
        <v>1379</v>
      </c>
      <c r="B747" s="157">
        <v>10710</v>
      </c>
      <c r="C747" s="32" t="s">
        <v>1380</v>
      </c>
      <c r="D747" s="32"/>
      <c r="E747" s="173">
        <v>436.13</v>
      </c>
      <c r="F747" s="34" t="s">
        <v>756</v>
      </c>
      <c r="G747" s="173" t="s">
        <v>7368</v>
      </c>
      <c r="H747" s="157">
        <v>7210367175</v>
      </c>
      <c r="I747" s="34" t="s">
        <v>6289</v>
      </c>
    </row>
    <row r="748" spans="1:9" x14ac:dyDescent="0.2">
      <c r="A748" s="238" t="s">
        <v>956</v>
      </c>
      <c r="B748" s="157">
        <v>10000</v>
      </c>
      <c r="C748" s="32">
        <v>81374</v>
      </c>
      <c r="D748" s="32"/>
      <c r="E748" s="173">
        <v>110</v>
      </c>
      <c r="F748" s="34" t="s">
        <v>2582</v>
      </c>
      <c r="G748" s="173" t="s">
        <v>957</v>
      </c>
      <c r="H748" s="157">
        <v>83599331</v>
      </c>
      <c r="I748" s="34" t="s">
        <v>956</v>
      </c>
    </row>
    <row r="749" spans="1:9" x14ac:dyDescent="0.2">
      <c r="A749" s="238" t="s">
        <v>2734</v>
      </c>
      <c r="B749" s="157">
        <v>10001</v>
      </c>
      <c r="C749" s="32">
        <v>81374</v>
      </c>
      <c r="D749" s="32"/>
      <c r="E749" s="173">
        <v>60</v>
      </c>
      <c r="F749" s="34" t="s">
        <v>2582</v>
      </c>
      <c r="G749" s="173" t="s">
        <v>957</v>
      </c>
      <c r="H749" s="157">
        <v>83641093</v>
      </c>
      <c r="I749" s="34"/>
    </row>
    <row r="750" spans="1:9" x14ac:dyDescent="0.2">
      <c r="A750" s="238" t="s">
        <v>3154</v>
      </c>
      <c r="B750" s="157" t="s">
        <v>4924</v>
      </c>
      <c r="C750" s="32" t="s">
        <v>968</v>
      </c>
      <c r="D750" s="32"/>
      <c r="E750" s="173">
        <v>120</v>
      </c>
      <c r="F750" s="34" t="s">
        <v>756</v>
      </c>
      <c r="G750" s="157" t="s">
        <v>7368</v>
      </c>
      <c r="H750" s="157">
        <v>6541942927</v>
      </c>
      <c r="I750" s="34" t="s">
        <v>6658</v>
      </c>
    </row>
    <row r="751" spans="1:9" x14ac:dyDescent="0.2">
      <c r="A751" s="238" t="s">
        <v>2856</v>
      </c>
      <c r="B751" s="157" t="s">
        <v>1788</v>
      </c>
      <c r="C751" s="32" t="s">
        <v>2349</v>
      </c>
      <c r="D751" s="32"/>
      <c r="E751" s="173">
        <v>25</v>
      </c>
      <c r="F751" s="34" t="s">
        <v>2582</v>
      </c>
      <c r="G751" s="173" t="s">
        <v>7369</v>
      </c>
      <c r="H751" s="157" t="s">
        <v>5738</v>
      </c>
      <c r="I751" s="34" t="s">
        <v>603</v>
      </c>
    </row>
    <row r="752" spans="1:9" x14ac:dyDescent="0.2">
      <c r="A752" s="238" t="s">
        <v>2933</v>
      </c>
      <c r="B752" s="157">
        <v>11839</v>
      </c>
      <c r="C752" s="32">
        <v>83150</v>
      </c>
      <c r="D752" s="32"/>
      <c r="E752" s="173">
        <v>40.53</v>
      </c>
      <c r="F752" s="34" t="s">
        <v>756</v>
      </c>
      <c r="G752" s="173" t="s">
        <v>7368</v>
      </c>
      <c r="H752" s="157">
        <v>10210722055</v>
      </c>
      <c r="I752" s="34" t="s">
        <v>6370</v>
      </c>
    </row>
    <row r="753" spans="1:9" x14ac:dyDescent="0.2">
      <c r="A753" s="238" t="s">
        <v>2163</v>
      </c>
      <c r="B753" s="157">
        <v>3105</v>
      </c>
      <c r="C753" s="32" t="s">
        <v>2483</v>
      </c>
      <c r="D753" s="32" t="s">
        <v>7385</v>
      </c>
      <c r="E753" s="173">
        <v>100</v>
      </c>
      <c r="F753" s="34" t="s">
        <v>2582</v>
      </c>
      <c r="G753" s="173" t="s">
        <v>7375</v>
      </c>
      <c r="H753" s="157">
        <v>109922324</v>
      </c>
      <c r="I753" s="34" t="s">
        <v>604</v>
      </c>
    </row>
    <row r="754" spans="1:9" x14ac:dyDescent="0.2">
      <c r="A754" s="238" t="s">
        <v>3893</v>
      </c>
      <c r="B754" s="157" t="s">
        <v>5379</v>
      </c>
      <c r="C754" s="32" t="s">
        <v>4436</v>
      </c>
      <c r="D754" s="32"/>
      <c r="E754" s="173">
        <v>150</v>
      </c>
      <c r="F754" s="34" t="s">
        <v>756</v>
      </c>
      <c r="G754" s="157" t="s">
        <v>7368</v>
      </c>
      <c r="H754" s="157" t="s">
        <v>6078</v>
      </c>
      <c r="I754" s="34" t="s">
        <v>7335</v>
      </c>
    </row>
    <row r="755" spans="1:9" x14ac:dyDescent="0.2">
      <c r="A755" s="238" t="s">
        <v>3366</v>
      </c>
      <c r="B755" s="157" t="s">
        <v>4992</v>
      </c>
      <c r="C755" s="32" t="s">
        <v>4436</v>
      </c>
      <c r="D755" s="32"/>
      <c r="E755" s="173">
        <v>150</v>
      </c>
      <c r="F755" s="34" t="s">
        <v>756</v>
      </c>
      <c r="G755" s="157" t="s">
        <v>7368</v>
      </c>
      <c r="H755" s="157">
        <v>5873057079</v>
      </c>
      <c r="I755" s="34" t="s">
        <v>6852</v>
      </c>
    </row>
    <row r="756" spans="1:9" x14ac:dyDescent="0.2">
      <c r="A756" s="238" t="s">
        <v>2181</v>
      </c>
      <c r="B756" s="157">
        <v>11084</v>
      </c>
      <c r="C756" s="32" t="s">
        <v>2503</v>
      </c>
      <c r="D756" s="32"/>
      <c r="E756" s="173">
        <v>40</v>
      </c>
      <c r="F756" s="34" t="s">
        <v>2582</v>
      </c>
      <c r="G756" s="157" t="s">
        <v>7374</v>
      </c>
      <c r="H756" s="157" t="s">
        <v>5455</v>
      </c>
      <c r="I756" s="34" t="s">
        <v>1641</v>
      </c>
    </row>
    <row r="757" spans="1:9" x14ac:dyDescent="0.2">
      <c r="A757" s="238" t="s">
        <v>2785</v>
      </c>
      <c r="B757" s="157" t="s">
        <v>4732</v>
      </c>
      <c r="C757" s="32" t="s">
        <v>4233</v>
      </c>
      <c r="D757" s="32"/>
      <c r="E757" s="173">
        <v>36.49</v>
      </c>
      <c r="F757" s="34" t="s">
        <v>756</v>
      </c>
      <c r="G757" s="157" t="s">
        <v>7368</v>
      </c>
      <c r="H757" s="157" t="s">
        <v>5482</v>
      </c>
      <c r="I757" s="34" t="s">
        <v>6179</v>
      </c>
    </row>
    <row r="758" spans="1:9" x14ac:dyDescent="0.2">
      <c r="A758" s="238" t="s">
        <v>3155</v>
      </c>
      <c r="B758" s="157" t="s">
        <v>4925</v>
      </c>
      <c r="C758" s="32" t="s">
        <v>4351</v>
      </c>
      <c r="D758" s="32"/>
      <c r="E758" s="173">
        <v>98.87</v>
      </c>
      <c r="F758" s="34" t="s">
        <v>756</v>
      </c>
      <c r="G758" s="157" t="s">
        <v>7368</v>
      </c>
      <c r="H758" s="157">
        <v>708499</v>
      </c>
      <c r="I758" s="34" t="s">
        <v>6659</v>
      </c>
    </row>
    <row r="759" spans="1:9" x14ac:dyDescent="0.2">
      <c r="A759" s="245" t="s">
        <v>2786</v>
      </c>
      <c r="B759" s="157" t="s">
        <v>2587</v>
      </c>
      <c r="C759" s="32">
        <v>86689</v>
      </c>
      <c r="D759" s="32"/>
      <c r="E759" s="173">
        <v>98.87</v>
      </c>
      <c r="F759" s="34" t="s">
        <v>756</v>
      </c>
      <c r="G759" s="157" t="s">
        <v>7368</v>
      </c>
      <c r="H759" s="157">
        <v>708499</v>
      </c>
      <c r="I759" s="34"/>
    </row>
    <row r="760" spans="1:9" x14ac:dyDescent="0.2">
      <c r="A760" s="241" t="s">
        <v>2910</v>
      </c>
      <c r="B760" s="157">
        <v>10798</v>
      </c>
      <c r="C760" s="32" t="s">
        <v>1039</v>
      </c>
      <c r="D760" s="32"/>
      <c r="E760" s="173">
        <v>252</v>
      </c>
      <c r="F760" s="34" t="s">
        <v>756</v>
      </c>
      <c r="G760" s="173" t="s">
        <v>7368</v>
      </c>
      <c r="H760" s="157">
        <v>7379000257</v>
      </c>
      <c r="I760" s="34" t="s">
        <v>6290</v>
      </c>
    </row>
    <row r="761" spans="1:9" x14ac:dyDescent="0.2">
      <c r="A761" s="238" t="s">
        <v>3156</v>
      </c>
      <c r="B761" s="157" t="s">
        <v>4926</v>
      </c>
      <c r="C761" s="32" t="s">
        <v>4352</v>
      </c>
      <c r="D761" s="32"/>
      <c r="E761" s="173">
        <v>122.54</v>
      </c>
      <c r="F761" s="34" t="s">
        <v>756</v>
      </c>
      <c r="G761" s="157" t="s">
        <v>7368</v>
      </c>
      <c r="H761" s="157">
        <v>7061439103</v>
      </c>
      <c r="I761" s="34" t="s">
        <v>6660</v>
      </c>
    </row>
    <row r="762" spans="1:9" x14ac:dyDescent="0.2">
      <c r="A762" s="238" t="s">
        <v>3912</v>
      </c>
      <c r="B762" s="157" t="s">
        <v>5397</v>
      </c>
      <c r="C762" s="32">
        <v>87532</v>
      </c>
      <c r="D762" s="32"/>
      <c r="E762" s="173">
        <v>150</v>
      </c>
      <c r="F762" s="34" t="s">
        <v>756</v>
      </c>
      <c r="G762" s="157" t="s">
        <v>7368</v>
      </c>
      <c r="H762" s="157" t="s">
        <v>6096</v>
      </c>
      <c r="I762" s="34" t="s">
        <v>7354</v>
      </c>
    </row>
    <row r="763" spans="1:9" x14ac:dyDescent="0.2">
      <c r="A763" s="238" t="s">
        <v>3367</v>
      </c>
      <c r="B763" s="157" t="s">
        <v>4993</v>
      </c>
      <c r="C763" s="32" t="s">
        <v>1375</v>
      </c>
      <c r="D763" s="32"/>
      <c r="E763" s="173">
        <v>150</v>
      </c>
      <c r="F763" s="34" t="s">
        <v>756</v>
      </c>
      <c r="G763" s="157" t="s">
        <v>7368</v>
      </c>
      <c r="H763" s="157">
        <v>5829598925</v>
      </c>
      <c r="I763" s="34" t="s">
        <v>6853</v>
      </c>
    </row>
    <row r="764" spans="1:9" x14ac:dyDescent="0.2">
      <c r="A764" s="238" t="s">
        <v>3368</v>
      </c>
      <c r="B764" s="157" t="s">
        <v>4994</v>
      </c>
      <c r="C764" s="32" t="s">
        <v>1375</v>
      </c>
      <c r="D764" s="32"/>
      <c r="E764" s="173">
        <v>150</v>
      </c>
      <c r="F764" s="34" t="s">
        <v>756</v>
      </c>
      <c r="G764" s="157" t="s">
        <v>7368</v>
      </c>
      <c r="H764" s="157">
        <v>5823557251</v>
      </c>
      <c r="I764" s="34" t="s">
        <v>6854</v>
      </c>
    </row>
    <row r="765" spans="1:9" x14ac:dyDescent="0.2">
      <c r="A765" s="238" t="s">
        <v>3899</v>
      </c>
      <c r="B765" s="157" t="s">
        <v>5385</v>
      </c>
      <c r="C765" s="32">
        <v>87533</v>
      </c>
      <c r="D765" s="32"/>
      <c r="E765" s="173">
        <v>150</v>
      </c>
      <c r="F765" s="34" t="s">
        <v>756</v>
      </c>
      <c r="G765" s="157" t="s">
        <v>7368</v>
      </c>
      <c r="H765" s="157" t="s">
        <v>6084</v>
      </c>
      <c r="I765" s="34" t="s">
        <v>7341</v>
      </c>
    </row>
    <row r="766" spans="1:9" x14ac:dyDescent="0.2">
      <c r="A766" s="238" t="s">
        <v>3913</v>
      </c>
      <c r="B766" s="157" t="s">
        <v>5398</v>
      </c>
      <c r="C766" s="32">
        <v>87799</v>
      </c>
      <c r="D766" s="32"/>
      <c r="E766" s="173">
        <v>150</v>
      </c>
      <c r="F766" s="34" t="s">
        <v>756</v>
      </c>
      <c r="G766" s="157" t="s">
        <v>7368</v>
      </c>
      <c r="H766" s="157" t="s">
        <v>6097</v>
      </c>
      <c r="I766" s="34" t="s">
        <v>7355</v>
      </c>
    </row>
    <row r="767" spans="1:9" x14ac:dyDescent="0.2">
      <c r="A767" s="238" t="s">
        <v>3914</v>
      </c>
      <c r="B767" s="157" t="s">
        <v>5399</v>
      </c>
      <c r="C767" s="32">
        <v>87799</v>
      </c>
      <c r="D767" s="32"/>
      <c r="E767" s="173">
        <v>150</v>
      </c>
      <c r="F767" s="34" t="s">
        <v>756</v>
      </c>
      <c r="G767" s="157" t="s">
        <v>7368</v>
      </c>
      <c r="H767" s="157" t="s">
        <v>6098</v>
      </c>
      <c r="I767" s="34" t="s">
        <v>7356</v>
      </c>
    </row>
    <row r="768" spans="1:9" x14ac:dyDescent="0.2">
      <c r="A768" s="238" t="s">
        <v>3369</v>
      </c>
      <c r="B768" s="157" t="s">
        <v>4995</v>
      </c>
      <c r="C768" s="32" t="s">
        <v>1041</v>
      </c>
      <c r="D768" s="32"/>
      <c r="E768" s="173">
        <v>150</v>
      </c>
      <c r="F768" s="34" t="s">
        <v>756</v>
      </c>
      <c r="G768" s="157" t="s">
        <v>7368</v>
      </c>
      <c r="H768" s="157">
        <v>5821199437</v>
      </c>
      <c r="I768" s="34" t="s">
        <v>6855</v>
      </c>
    </row>
    <row r="769" spans="1:9" x14ac:dyDescent="0.2">
      <c r="A769" s="238" t="s">
        <v>3900</v>
      </c>
      <c r="B769" s="157" t="s">
        <v>5386</v>
      </c>
      <c r="C769" s="32">
        <v>87533</v>
      </c>
      <c r="D769" s="32"/>
      <c r="E769" s="173">
        <v>150</v>
      </c>
      <c r="F769" s="34" t="s">
        <v>756</v>
      </c>
      <c r="G769" s="157" t="s">
        <v>7368</v>
      </c>
      <c r="H769" s="157" t="s">
        <v>6085</v>
      </c>
      <c r="I769" s="34" t="s">
        <v>7342</v>
      </c>
    </row>
    <row r="770" spans="1:9" x14ac:dyDescent="0.2">
      <c r="A770" s="238" t="s">
        <v>2236</v>
      </c>
      <c r="B770" s="157">
        <v>4924</v>
      </c>
      <c r="C770" s="32" t="s">
        <v>2577</v>
      </c>
      <c r="D770" s="32"/>
      <c r="E770" s="173">
        <v>60</v>
      </c>
      <c r="F770" s="34" t="s">
        <v>2582</v>
      </c>
      <c r="G770" s="157" t="s">
        <v>2648</v>
      </c>
      <c r="H770" s="157">
        <v>430594184</v>
      </c>
      <c r="I770" s="34" t="s">
        <v>1671</v>
      </c>
    </row>
    <row r="771" spans="1:9" x14ac:dyDescent="0.2">
      <c r="A771" s="238" t="s">
        <v>2107</v>
      </c>
      <c r="B771" s="157" t="s">
        <v>2581</v>
      </c>
      <c r="C771" s="32" t="s">
        <v>2434</v>
      </c>
      <c r="D771" s="32" t="s">
        <v>4102</v>
      </c>
      <c r="E771" s="173">
        <v>60</v>
      </c>
      <c r="F771" s="34" t="s">
        <v>2582</v>
      </c>
      <c r="G771" s="157" t="s">
        <v>342</v>
      </c>
      <c r="H771" s="157" t="s">
        <v>5782</v>
      </c>
      <c r="I771" s="34" t="s">
        <v>1017</v>
      </c>
    </row>
    <row r="772" spans="1:9" x14ac:dyDescent="0.2">
      <c r="A772" t="s">
        <v>3263</v>
      </c>
      <c r="B772" s="157">
        <v>10786</v>
      </c>
      <c r="C772" s="32" t="s">
        <v>4404</v>
      </c>
      <c r="D772" s="32"/>
      <c r="E772" s="173">
        <v>171</v>
      </c>
      <c r="F772" s="34" t="s">
        <v>756</v>
      </c>
      <c r="G772" s="157" t="s">
        <v>7368</v>
      </c>
      <c r="H772" s="157">
        <v>7354176143</v>
      </c>
      <c r="I772" s="34" t="s">
        <v>6764</v>
      </c>
    </row>
    <row r="773" spans="1:9" x14ac:dyDescent="0.2">
      <c r="A773" t="s">
        <v>3725</v>
      </c>
      <c r="B773" s="157" t="s">
        <v>5267</v>
      </c>
      <c r="C773" s="32" t="s">
        <v>4606</v>
      </c>
      <c r="D773" s="32"/>
      <c r="E773" s="173">
        <v>491.1</v>
      </c>
      <c r="F773" s="34" t="s">
        <v>756</v>
      </c>
      <c r="G773" s="157" t="s">
        <v>7368</v>
      </c>
      <c r="H773" s="157" t="s">
        <v>5961</v>
      </c>
      <c r="I773" s="34" t="s">
        <v>7190</v>
      </c>
    </row>
    <row r="774" spans="1:9" x14ac:dyDescent="0.2">
      <c r="A774" s="238" t="s">
        <v>1246</v>
      </c>
      <c r="B774" s="157">
        <v>4804</v>
      </c>
      <c r="C774" s="32" t="s">
        <v>1247</v>
      </c>
      <c r="D774" s="32"/>
      <c r="E774" s="173">
        <v>60.46</v>
      </c>
      <c r="F774" s="34" t="s">
        <v>756</v>
      </c>
      <c r="G774" s="157" t="s">
        <v>7368</v>
      </c>
      <c r="H774" s="157">
        <v>708511</v>
      </c>
      <c r="I774" s="34" t="s">
        <v>6340</v>
      </c>
    </row>
    <row r="775" spans="1:9" x14ac:dyDescent="0.2">
      <c r="A775" s="238" t="s">
        <v>1263</v>
      </c>
      <c r="B775" s="157">
        <v>5702</v>
      </c>
      <c r="C775" s="32" t="s">
        <v>1264</v>
      </c>
      <c r="D775" s="32"/>
      <c r="E775" s="173">
        <v>54.53</v>
      </c>
      <c r="F775" s="34" t="s">
        <v>756</v>
      </c>
      <c r="G775" s="157" t="s">
        <v>7368</v>
      </c>
      <c r="H775" s="157">
        <v>7095372637</v>
      </c>
      <c r="I775" s="34" t="s">
        <v>6359</v>
      </c>
    </row>
    <row r="776" spans="1:9" x14ac:dyDescent="0.2">
      <c r="A776" t="s">
        <v>3405</v>
      </c>
      <c r="B776" s="157">
        <v>11837</v>
      </c>
      <c r="C776" s="32" t="s">
        <v>4441</v>
      </c>
      <c r="D776" s="32"/>
      <c r="E776" s="173">
        <v>153</v>
      </c>
      <c r="F776" s="34" t="s">
        <v>756</v>
      </c>
      <c r="G776" s="157" t="s">
        <v>7368</v>
      </c>
      <c r="H776" s="157">
        <v>10203045169</v>
      </c>
      <c r="I776" s="34" t="s">
        <v>6883</v>
      </c>
    </row>
    <row r="777" spans="1:9" x14ac:dyDescent="0.2">
      <c r="A777" t="s">
        <v>999</v>
      </c>
      <c r="B777" s="157">
        <v>10835</v>
      </c>
      <c r="C777" s="32">
        <v>80329</v>
      </c>
      <c r="D777" s="32"/>
      <c r="E777" s="173">
        <v>87</v>
      </c>
      <c r="F777" s="34" t="s">
        <v>756</v>
      </c>
      <c r="G777" s="157" t="s">
        <v>7368</v>
      </c>
      <c r="H777" s="157">
        <v>7464169733</v>
      </c>
      <c r="I777" s="34" t="s">
        <v>6485</v>
      </c>
    </row>
    <row r="778" spans="1:9" x14ac:dyDescent="0.2">
      <c r="A778" t="s">
        <v>2164</v>
      </c>
      <c r="B778" s="157" t="s">
        <v>2581</v>
      </c>
      <c r="C778" s="32" t="s">
        <v>2484</v>
      </c>
      <c r="D778" s="32" t="s">
        <v>4110</v>
      </c>
      <c r="E778" s="173">
        <v>350</v>
      </c>
      <c r="F778" s="34" t="s">
        <v>2582</v>
      </c>
      <c r="G778" s="157" t="s">
        <v>7375</v>
      </c>
      <c r="H778" s="157">
        <v>1678443232</v>
      </c>
      <c r="I778" s="34" t="s">
        <v>1627</v>
      </c>
    </row>
    <row r="779" spans="1:9" x14ac:dyDescent="0.2">
      <c r="A779" t="s">
        <v>3521</v>
      </c>
      <c r="B779" s="157" t="s">
        <v>5133</v>
      </c>
      <c r="C779" s="32" t="s">
        <v>4480</v>
      </c>
      <c r="D779" s="32"/>
      <c r="E779" s="173">
        <v>451.64</v>
      </c>
      <c r="F779" s="34" t="s">
        <v>756</v>
      </c>
      <c r="G779" s="157" t="s">
        <v>7368</v>
      </c>
      <c r="H779" s="157">
        <v>8224352819</v>
      </c>
      <c r="I779" s="34" t="s">
        <v>7013</v>
      </c>
    </row>
    <row r="780" spans="1:9" x14ac:dyDescent="0.2">
      <c r="A780" t="s">
        <v>3504</v>
      </c>
      <c r="B780" s="157" t="s">
        <v>5120</v>
      </c>
      <c r="C780" s="32" t="s">
        <v>2353</v>
      </c>
      <c r="D780" s="32"/>
      <c r="E780" s="173">
        <v>38</v>
      </c>
      <c r="F780" s="34" t="s">
        <v>756</v>
      </c>
      <c r="G780" s="157" t="s">
        <v>7368</v>
      </c>
      <c r="H780" s="157">
        <v>7642809851</v>
      </c>
      <c r="I780" s="34" t="s">
        <v>6997</v>
      </c>
    </row>
    <row r="781" spans="1:9" x14ac:dyDescent="0.2">
      <c r="A781" t="s">
        <v>3467</v>
      </c>
      <c r="B781" s="157" t="s">
        <v>5077</v>
      </c>
      <c r="C781" s="32" t="s">
        <v>1039</v>
      </c>
      <c r="D781" s="32"/>
      <c r="E781" s="173">
        <v>94.75</v>
      </c>
      <c r="F781" s="34" t="s">
        <v>756</v>
      </c>
      <c r="G781" s="157" t="s">
        <v>7368</v>
      </c>
      <c r="H781" s="157">
        <v>823487</v>
      </c>
      <c r="I781" s="34" t="s">
        <v>6954</v>
      </c>
    </row>
    <row r="782" spans="1:9" x14ac:dyDescent="0.2">
      <c r="A782" t="s">
        <v>262</v>
      </c>
      <c r="B782" s="157" t="s">
        <v>1858</v>
      </c>
      <c r="C782" s="32">
        <v>82784</v>
      </c>
      <c r="D782" s="32"/>
      <c r="E782" s="173">
        <v>15</v>
      </c>
      <c r="F782" s="34" t="s">
        <v>2582</v>
      </c>
      <c r="G782" s="157" t="s">
        <v>7371</v>
      </c>
      <c r="H782" s="157" t="s">
        <v>5436</v>
      </c>
      <c r="I782" s="34" t="s">
        <v>611</v>
      </c>
    </row>
    <row r="783" spans="1:9" x14ac:dyDescent="0.2">
      <c r="A783" t="s">
        <v>1554</v>
      </c>
      <c r="B783" s="157">
        <v>6268</v>
      </c>
      <c r="C783" s="32" t="s">
        <v>4197</v>
      </c>
      <c r="D783" s="32"/>
      <c r="E783" s="173">
        <v>25</v>
      </c>
      <c r="F783" s="34" t="s">
        <v>2582</v>
      </c>
      <c r="G783" s="173" t="s">
        <v>7369</v>
      </c>
      <c r="H783" s="157">
        <v>698946</v>
      </c>
      <c r="I783" s="34" t="s">
        <v>1554</v>
      </c>
    </row>
    <row r="784" spans="1:9" x14ac:dyDescent="0.2">
      <c r="A784" t="s">
        <v>263</v>
      </c>
      <c r="B784" s="157" t="s">
        <v>1859</v>
      </c>
      <c r="C784" s="32" t="s">
        <v>2522</v>
      </c>
      <c r="D784" s="32"/>
      <c r="E784" s="173">
        <v>40</v>
      </c>
      <c r="F784" s="34" t="s">
        <v>2582</v>
      </c>
      <c r="G784" s="157" t="s">
        <v>7371</v>
      </c>
      <c r="H784" s="157" t="s">
        <v>5480</v>
      </c>
      <c r="I784" s="34" t="s">
        <v>613</v>
      </c>
    </row>
    <row r="785" spans="1:9" x14ac:dyDescent="0.2">
      <c r="A785" t="s">
        <v>2885</v>
      </c>
      <c r="B785" s="157">
        <v>5719</v>
      </c>
      <c r="C785" s="32">
        <v>81261</v>
      </c>
      <c r="D785" s="32" t="s">
        <v>4072</v>
      </c>
      <c r="E785" s="173">
        <v>225</v>
      </c>
      <c r="F785" s="34" t="s">
        <v>2582</v>
      </c>
      <c r="G785" s="157" t="s">
        <v>7375</v>
      </c>
      <c r="H785" s="157">
        <v>1139142048</v>
      </c>
      <c r="I785" s="34" t="s">
        <v>759</v>
      </c>
    </row>
    <row r="786" spans="1:9" x14ac:dyDescent="0.2">
      <c r="A786" t="s">
        <v>3406</v>
      </c>
      <c r="B786" s="157" t="s">
        <v>5019</v>
      </c>
      <c r="C786" s="32" t="s">
        <v>1320</v>
      </c>
      <c r="D786" s="32"/>
      <c r="E786" s="173">
        <v>47.34</v>
      </c>
      <c r="F786" s="34" t="s">
        <v>756</v>
      </c>
      <c r="G786" s="157" t="s">
        <v>7368</v>
      </c>
      <c r="H786" s="157">
        <v>708517</v>
      </c>
      <c r="I786" s="34" t="s">
        <v>6884</v>
      </c>
    </row>
    <row r="787" spans="1:9" x14ac:dyDescent="0.2">
      <c r="A787" t="s">
        <v>3370</v>
      </c>
      <c r="B787" s="157" t="s">
        <v>4996</v>
      </c>
      <c r="C787" s="32" t="s">
        <v>4437</v>
      </c>
      <c r="D787" s="32"/>
      <c r="E787" s="173">
        <v>210</v>
      </c>
      <c r="F787" s="34" t="s">
        <v>756</v>
      </c>
      <c r="G787" s="157" t="s">
        <v>7368</v>
      </c>
      <c r="H787" s="157">
        <v>5881692519</v>
      </c>
      <c r="I787" s="34" t="s">
        <v>6856</v>
      </c>
    </row>
    <row r="788" spans="1:9" x14ac:dyDescent="0.2">
      <c r="A788" t="s">
        <v>2121</v>
      </c>
      <c r="B788" s="157">
        <v>10398</v>
      </c>
      <c r="C788" s="32" t="s">
        <v>2451</v>
      </c>
      <c r="D788" s="32"/>
      <c r="E788" s="173">
        <v>30</v>
      </c>
      <c r="F788" s="34" t="s">
        <v>2582</v>
      </c>
      <c r="G788" s="157" t="s">
        <v>7372</v>
      </c>
      <c r="H788" s="157">
        <v>6446824213</v>
      </c>
      <c r="I788" s="34" t="s">
        <v>1596</v>
      </c>
    </row>
    <row r="789" spans="1:9" x14ac:dyDescent="0.2">
      <c r="A789" t="s">
        <v>2693</v>
      </c>
      <c r="B789" s="157">
        <v>6428</v>
      </c>
      <c r="C789" s="32" t="s">
        <v>4205</v>
      </c>
      <c r="D789" s="32"/>
      <c r="E789" s="173">
        <v>40</v>
      </c>
      <c r="F789" s="34" t="s">
        <v>2582</v>
      </c>
      <c r="G789" s="173" t="s">
        <v>7371</v>
      </c>
      <c r="H789" s="157">
        <v>685990</v>
      </c>
      <c r="I789" s="34" t="s">
        <v>606</v>
      </c>
    </row>
    <row r="790" spans="1:9" x14ac:dyDescent="0.2">
      <c r="A790" t="s">
        <v>2697</v>
      </c>
      <c r="B790" s="157">
        <v>6430</v>
      </c>
      <c r="C790" s="32" t="s">
        <v>2523</v>
      </c>
      <c r="D790" s="32"/>
      <c r="E790" s="173">
        <v>50</v>
      </c>
      <c r="F790" s="34" t="s">
        <v>2582</v>
      </c>
      <c r="G790" s="157" t="s">
        <v>7371</v>
      </c>
      <c r="H790" s="157">
        <v>940690278</v>
      </c>
      <c r="I790" s="34" t="s">
        <v>1648</v>
      </c>
    </row>
    <row r="791" spans="1:9" ht="15" x14ac:dyDescent="0.25">
      <c r="A791" s="240" t="s">
        <v>2192</v>
      </c>
      <c r="B791" s="157" t="s">
        <v>1860</v>
      </c>
      <c r="C791" s="32">
        <v>82784</v>
      </c>
      <c r="D791" s="32"/>
      <c r="E791" s="173">
        <v>15</v>
      </c>
      <c r="F791" s="34" t="s">
        <v>2582</v>
      </c>
      <c r="G791" s="173" t="s">
        <v>7371</v>
      </c>
      <c r="H791" s="157" t="s">
        <v>5439</v>
      </c>
      <c r="I791" s="34" t="s">
        <v>607</v>
      </c>
    </row>
    <row r="792" spans="1:9" x14ac:dyDescent="0.2">
      <c r="A792" t="s">
        <v>3407</v>
      </c>
      <c r="B792" s="157" t="s">
        <v>5020</v>
      </c>
      <c r="C792" s="32" t="s">
        <v>4442</v>
      </c>
      <c r="D792" s="32"/>
      <c r="E792" s="173">
        <v>93.36</v>
      </c>
      <c r="F792" s="34" t="s">
        <v>756</v>
      </c>
      <c r="G792" s="157" t="s">
        <v>7368</v>
      </c>
      <c r="H792" s="157">
        <v>6771858801</v>
      </c>
      <c r="I792" s="34" t="s">
        <v>6885</v>
      </c>
    </row>
    <row r="793" spans="1:9" x14ac:dyDescent="0.2">
      <c r="A793" s="238" t="s">
        <v>2193</v>
      </c>
      <c r="B793" s="157">
        <v>6450</v>
      </c>
      <c r="C793" s="32" t="s">
        <v>2521</v>
      </c>
      <c r="D793" s="32"/>
      <c r="E793" s="173">
        <v>20</v>
      </c>
      <c r="F793" s="34" t="s">
        <v>2582</v>
      </c>
      <c r="G793" s="173" t="s">
        <v>7371</v>
      </c>
      <c r="H793" s="157">
        <v>685999</v>
      </c>
      <c r="I793" s="34" t="s">
        <v>608</v>
      </c>
    </row>
    <row r="794" spans="1:9" x14ac:dyDescent="0.2">
      <c r="A794" t="s">
        <v>2058</v>
      </c>
      <c r="B794" s="157" t="s">
        <v>1789</v>
      </c>
      <c r="C794" s="32" t="s">
        <v>2350</v>
      </c>
      <c r="D794" s="32"/>
      <c r="E794" s="173">
        <v>25</v>
      </c>
      <c r="F794" s="34" t="s">
        <v>2582</v>
      </c>
      <c r="G794" s="157" t="s">
        <v>7369</v>
      </c>
      <c r="H794" s="157" t="s">
        <v>5733</v>
      </c>
      <c r="I794" s="34" t="s">
        <v>609</v>
      </c>
    </row>
    <row r="795" spans="1:9" x14ac:dyDescent="0.2">
      <c r="A795" t="s">
        <v>2194</v>
      </c>
      <c r="B795" s="157" t="s">
        <v>1861</v>
      </c>
      <c r="C795" s="32">
        <v>82784</v>
      </c>
      <c r="D795" s="32"/>
      <c r="E795" s="173">
        <v>15</v>
      </c>
      <c r="F795" s="34" t="s">
        <v>2582</v>
      </c>
      <c r="G795" s="157" t="s">
        <v>7371</v>
      </c>
      <c r="H795" s="157" t="s">
        <v>5438</v>
      </c>
      <c r="I795" s="34" t="s">
        <v>612</v>
      </c>
    </row>
    <row r="796" spans="1:9" x14ac:dyDescent="0.2">
      <c r="A796" t="s">
        <v>2195</v>
      </c>
      <c r="B796" s="157" t="s">
        <v>1862</v>
      </c>
      <c r="C796" s="32">
        <v>82784</v>
      </c>
      <c r="D796" s="32"/>
      <c r="E796" s="173">
        <v>15</v>
      </c>
      <c r="F796" s="34" t="s">
        <v>2582</v>
      </c>
      <c r="G796" s="157" t="s">
        <v>7371</v>
      </c>
      <c r="H796" s="157" t="s">
        <v>5437</v>
      </c>
      <c r="I796" s="34" t="s">
        <v>614</v>
      </c>
    </row>
    <row r="797" spans="1:9" x14ac:dyDescent="0.2">
      <c r="A797" t="s">
        <v>2196</v>
      </c>
      <c r="B797" s="157" t="s">
        <v>1863</v>
      </c>
      <c r="C797" s="32" t="s">
        <v>615</v>
      </c>
      <c r="D797" s="32" t="s">
        <v>4035</v>
      </c>
      <c r="E797" s="173">
        <v>25</v>
      </c>
      <c r="F797" s="34" t="s">
        <v>2582</v>
      </c>
      <c r="G797" s="173" t="s">
        <v>7371</v>
      </c>
      <c r="H797" s="157" t="s">
        <v>5435</v>
      </c>
      <c r="I797" s="34" t="s">
        <v>616</v>
      </c>
    </row>
    <row r="798" spans="1:9" x14ac:dyDescent="0.2">
      <c r="A798" t="s">
        <v>3077</v>
      </c>
      <c r="B798" s="157">
        <v>1130</v>
      </c>
      <c r="C798" s="32" t="s">
        <v>2246</v>
      </c>
      <c r="D798" s="32" t="s">
        <v>4104</v>
      </c>
      <c r="E798" s="173">
        <v>25</v>
      </c>
      <c r="F798" s="34" t="s">
        <v>2582</v>
      </c>
      <c r="G798" s="157" t="s">
        <v>2644</v>
      </c>
      <c r="H798" s="157">
        <v>432930344</v>
      </c>
      <c r="I798" s="34" t="s">
        <v>1396</v>
      </c>
    </row>
    <row r="799" spans="1:9" x14ac:dyDescent="0.2">
      <c r="A799" s="247" t="s">
        <v>3078</v>
      </c>
      <c r="B799" s="157" t="s">
        <v>2587</v>
      </c>
      <c r="C799" s="32">
        <v>86870</v>
      </c>
      <c r="D799" s="32" t="s">
        <v>4105</v>
      </c>
      <c r="E799" s="173">
        <v>85</v>
      </c>
      <c r="F799" s="34" t="s">
        <v>2582</v>
      </c>
      <c r="G799" s="157" t="s">
        <v>2644</v>
      </c>
      <c r="H799" s="157">
        <v>684339</v>
      </c>
      <c r="I799" s="34"/>
    </row>
    <row r="800" spans="1:9" x14ac:dyDescent="0.2">
      <c r="A800" t="s">
        <v>3408</v>
      </c>
      <c r="B800" s="157">
        <v>11671</v>
      </c>
      <c r="C800" s="32" t="s">
        <v>4443</v>
      </c>
      <c r="D800" s="32"/>
      <c r="E800" s="173">
        <v>65</v>
      </c>
      <c r="F800" s="34" t="s">
        <v>756</v>
      </c>
      <c r="G800" s="157" t="s">
        <v>7368</v>
      </c>
      <c r="H800" s="157">
        <v>9325868531</v>
      </c>
      <c r="I800" s="34"/>
    </row>
    <row r="801" spans="1:9" x14ac:dyDescent="0.2">
      <c r="A801" t="s">
        <v>3409</v>
      </c>
      <c r="B801" s="157" t="s">
        <v>5021</v>
      </c>
      <c r="C801" s="32" t="s">
        <v>4444</v>
      </c>
      <c r="D801" s="32"/>
      <c r="E801" s="173">
        <v>350</v>
      </c>
      <c r="F801" s="34" t="s">
        <v>756</v>
      </c>
      <c r="G801" s="157" t="s">
        <v>7368</v>
      </c>
      <c r="H801" s="157">
        <v>3224953763</v>
      </c>
      <c r="I801" s="34" t="s">
        <v>6886</v>
      </c>
    </row>
    <row r="802" spans="1:9" x14ac:dyDescent="0.2">
      <c r="A802" t="s">
        <v>3410</v>
      </c>
      <c r="B802" s="157" t="s">
        <v>5022</v>
      </c>
      <c r="C802" s="32" t="s">
        <v>4445</v>
      </c>
      <c r="D802" s="32"/>
      <c r="E802" s="173">
        <v>34.630000000000003</v>
      </c>
      <c r="F802" s="34" t="s">
        <v>756</v>
      </c>
      <c r="G802" s="157" t="s">
        <v>7368</v>
      </c>
      <c r="H802" s="157">
        <v>127388478</v>
      </c>
      <c r="I802" s="34" t="s">
        <v>6887</v>
      </c>
    </row>
    <row r="803" spans="1:9" x14ac:dyDescent="0.2">
      <c r="A803" t="s">
        <v>264</v>
      </c>
      <c r="B803" s="157">
        <v>4937</v>
      </c>
      <c r="C803" s="32">
        <v>87804</v>
      </c>
      <c r="D803" s="32"/>
      <c r="E803" s="173">
        <v>25</v>
      </c>
      <c r="F803" s="34" t="s">
        <v>2582</v>
      </c>
      <c r="G803" s="157" t="s">
        <v>2648</v>
      </c>
      <c r="H803" s="157">
        <v>692377</v>
      </c>
      <c r="I803" s="34" t="s">
        <v>264</v>
      </c>
    </row>
    <row r="804" spans="1:9" x14ac:dyDescent="0.2">
      <c r="A804" t="s">
        <v>3411</v>
      </c>
      <c r="B804" s="157" t="s">
        <v>5023</v>
      </c>
      <c r="C804" s="32" t="s">
        <v>4445</v>
      </c>
      <c r="D804" s="32"/>
      <c r="E804" s="173">
        <v>34.630000000000003</v>
      </c>
      <c r="F804" s="34" t="s">
        <v>756</v>
      </c>
      <c r="G804" s="157" t="s">
        <v>7368</v>
      </c>
      <c r="H804" s="157">
        <v>127400503</v>
      </c>
      <c r="I804" s="34" t="s">
        <v>6888</v>
      </c>
    </row>
    <row r="805" spans="1:9" x14ac:dyDescent="0.2">
      <c r="A805" t="s">
        <v>265</v>
      </c>
      <c r="B805" s="157" t="s">
        <v>1790</v>
      </c>
      <c r="C805" s="32" t="s">
        <v>2351</v>
      </c>
      <c r="D805" s="32"/>
      <c r="E805" s="173">
        <v>25</v>
      </c>
      <c r="F805" s="34" t="s">
        <v>2582</v>
      </c>
      <c r="G805" s="157" t="s">
        <v>7369</v>
      </c>
      <c r="H805" s="157">
        <v>345834714</v>
      </c>
      <c r="I805" s="34" t="s">
        <v>617</v>
      </c>
    </row>
    <row r="806" spans="1:9" x14ac:dyDescent="0.2">
      <c r="A806" t="s">
        <v>1196</v>
      </c>
      <c r="B806" s="157">
        <v>10702</v>
      </c>
      <c r="C806" s="32" t="s">
        <v>1039</v>
      </c>
      <c r="D806" s="32"/>
      <c r="E806" s="173">
        <v>107</v>
      </c>
      <c r="F806" s="34" t="s">
        <v>756</v>
      </c>
      <c r="G806" s="173" t="s">
        <v>7368</v>
      </c>
      <c r="H806" s="157">
        <v>7158654765</v>
      </c>
      <c r="I806" s="34" t="s">
        <v>6465</v>
      </c>
    </row>
    <row r="807" spans="1:9" x14ac:dyDescent="0.2">
      <c r="A807" t="s">
        <v>2938</v>
      </c>
      <c r="B807" s="157">
        <v>10812</v>
      </c>
      <c r="C807" s="32" t="s">
        <v>4266</v>
      </c>
      <c r="D807" s="32"/>
      <c r="E807" s="173">
        <v>53</v>
      </c>
      <c r="F807" s="34" t="s">
        <v>756</v>
      </c>
      <c r="G807" s="157" t="s">
        <v>7368</v>
      </c>
      <c r="H807" s="157">
        <v>7409136169</v>
      </c>
      <c r="I807" s="34" t="s">
        <v>6394</v>
      </c>
    </row>
    <row r="808" spans="1:9" x14ac:dyDescent="0.2">
      <c r="A808" t="s">
        <v>1076</v>
      </c>
      <c r="B808" s="157">
        <v>10422</v>
      </c>
      <c r="C808" s="32" t="s">
        <v>1077</v>
      </c>
      <c r="D808" s="32"/>
      <c r="E808" s="173">
        <v>58</v>
      </c>
      <c r="F808" s="34" t="s">
        <v>756</v>
      </c>
      <c r="G808" s="157" t="s">
        <v>7368</v>
      </c>
      <c r="H808" s="157">
        <v>6545102685</v>
      </c>
      <c r="I808" s="34" t="s">
        <v>6378</v>
      </c>
    </row>
    <row r="809" spans="1:9" x14ac:dyDescent="0.2">
      <c r="A809" t="s">
        <v>266</v>
      </c>
      <c r="B809" s="157" t="s">
        <v>618</v>
      </c>
      <c r="C809" s="32" t="s">
        <v>1265</v>
      </c>
      <c r="D809" s="32"/>
      <c r="E809" s="173">
        <v>46.120000000000005</v>
      </c>
      <c r="F809" s="34" t="s">
        <v>756</v>
      </c>
      <c r="G809" s="157" t="s">
        <v>7368</v>
      </c>
      <c r="H809" s="157" t="s">
        <v>5722</v>
      </c>
      <c r="I809" s="34" t="s">
        <v>6230</v>
      </c>
    </row>
    <row r="810" spans="1:9" x14ac:dyDescent="0.2">
      <c r="A810" t="s">
        <v>63</v>
      </c>
      <c r="B810" s="157" t="s">
        <v>619</v>
      </c>
      <c r="C810" s="32" t="s">
        <v>2352</v>
      </c>
      <c r="D810" s="32" t="s">
        <v>4062</v>
      </c>
      <c r="E810" s="173">
        <v>15</v>
      </c>
      <c r="F810" s="34" t="s">
        <v>2582</v>
      </c>
      <c r="G810" s="173" t="s">
        <v>7369</v>
      </c>
      <c r="H810" s="157" t="s">
        <v>5713</v>
      </c>
      <c r="I810" s="34" t="s">
        <v>620</v>
      </c>
    </row>
    <row r="811" spans="1:9" x14ac:dyDescent="0.2">
      <c r="A811" t="s">
        <v>2928</v>
      </c>
      <c r="B811" s="157">
        <v>10446</v>
      </c>
      <c r="C811" s="32" t="s">
        <v>1094</v>
      </c>
      <c r="D811" s="32"/>
      <c r="E811" s="173">
        <v>35</v>
      </c>
      <c r="F811" s="34" t="s">
        <v>756</v>
      </c>
      <c r="G811" s="157" t="s">
        <v>7368</v>
      </c>
      <c r="H811" s="157">
        <v>708514</v>
      </c>
      <c r="I811" s="34" t="s">
        <v>6338</v>
      </c>
    </row>
    <row r="812" spans="1:9" x14ac:dyDescent="0.2">
      <c r="A812" t="s">
        <v>2850</v>
      </c>
      <c r="B812" s="157" t="s">
        <v>1791</v>
      </c>
      <c r="C812" s="32" t="s">
        <v>2353</v>
      </c>
      <c r="D812" s="32"/>
      <c r="E812" s="173">
        <v>25</v>
      </c>
      <c r="F812" s="34" t="s">
        <v>2582</v>
      </c>
      <c r="G812" s="157" t="s">
        <v>7369</v>
      </c>
      <c r="H812" s="157" t="s">
        <v>5717</v>
      </c>
      <c r="I812" s="34" t="s">
        <v>610</v>
      </c>
    </row>
    <row r="813" spans="1:9" x14ac:dyDescent="0.2">
      <c r="A813" t="s">
        <v>2894</v>
      </c>
      <c r="B813" s="157">
        <v>11608</v>
      </c>
      <c r="C813" s="32">
        <v>83520</v>
      </c>
      <c r="D813" s="32"/>
      <c r="E813" s="173">
        <v>270</v>
      </c>
      <c r="F813" s="34" t="s">
        <v>756</v>
      </c>
      <c r="G813" s="173" t="s">
        <v>7368</v>
      </c>
      <c r="H813" s="157">
        <v>8926018041</v>
      </c>
      <c r="I813" s="34"/>
    </row>
    <row r="814" spans="1:9" x14ac:dyDescent="0.2">
      <c r="A814" t="s">
        <v>3157</v>
      </c>
      <c r="B814" s="157" t="s">
        <v>4927</v>
      </c>
      <c r="C814" s="32" t="s">
        <v>1039</v>
      </c>
      <c r="D814" s="32"/>
      <c r="E814" s="173">
        <v>104.05</v>
      </c>
      <c r="F814" s="34" t="s">
        <v>756</v>
      </c>
      <c r="G814" s="157" t="s">
        <v>7368</v>
      </c>
      <c r="H814" s="157">
        <v>4756676491</v>
      </c>
      <c r="I814" s="34" t="s">
        <v>6661</v>
      </c>
    </row>
    <row r="815" spans="1:9" x14ac:dyDescent="0.2">
      <c r="A815" t="s">
        <v>2953</v>
      </c>
      <c r="B815" s="157">
        <v>10801</v>
      </c>
      <c r="C815" s="32" t="s">
        <v>1039</v>
      </c>
      <c r="D815" s="32"/>
      <c r="E815" s="173">
        <v>104.05</v>
      </c>
      <c r="F815" s="34" t="s">
        <v>756</v>
      </c>
      <c r="G815" s="173" t="s">
        <v>7368</v>
      </c>
      <c r="H815" s="157">
        <v>7382859019</v>
      </c>
      <c r="I815" s="34" t="s">
        <v>6438</v>
      </c>
    </row>
    <row r="816" spans="1:9" x14ac:dyDescent="0.2">
      <c r="A816" t="s">
        <v>3158</v>
      </c>
      <c r="B816" s="157" t="s">
        <v>4928</v>
      </c>
      <c r="C816" s="32" t="s">
        <v>1039</v>
      </c>
      <c r="D816" s="32"/>
      <c r="E816" s="173">
        <v>104.05</v>
      </c>
      <c r="F816" s="34" t="s">
        <v>756</v>
      </c>
      <c r="G816" s="157" t="s">
        <v>7368</v>
      </c>
      <c r="H816" s="157">
        <v>5040181087</v>
      </c>
      <c r="I816" s="34" t="s">
        <v>6662</v>
      </c>
    </row>
    <row r="817" spans="1:9" x14ac:dyDescent="0.2">
      <c r="A817" t="s">
        <v>3546</v>
      </c>
      <c r="B817" s="157" t="s">
        <v>5155</v>
      </c>
      <c r="C817" s="32" t="s">
        <v>1039</v>
      </c>
      <c r="D817" s="32"/>
      <c r="E817" s="173">
        <v>572</v>
      </c>
      <c r="F817" s="34" t="s">
        <v>756</v>
      </c>
      <c r="G817" s="157" t="s">
        <v>7368</v>
      </c>
      <c r="H817" s="157" t="s">
        <v>5818</v>
      </c>
      <c r="I817" s="34" t="s">
        <v>7033</v>
      </c>
    </row>
    <row r="818" spans="1:9" x14ac:dyDescent="0.2">
      <c r="A818" t="s">
        <v>2951</v>
      </c>
      <c r="B818" s="157" t="s">
        <v>4891</v>
      </c>
      <c r="C818" s="32" t="s">
        <v>1039</v>
      </c>
      <c r="D818" s="32"/>
      <c r="E818" s="173">
        <v>75</v>
      </c>
      <c r="F818" s="34" t="s">
        <v>756</v>
      </c>
      <c r="G818" s="173" t="s">
        <v>7368</v>
      </c>
      <c r="H818" s="157">
        <v>7382773807</v>
      </c>
      <c r="I818" s="34" t="s">
        <v>6436</v>
      </c>
    </row>
    <row r="819" spans="1:9" x14ac:dyDescent="0.2">
      <c r="A819" s="7" t="s">
        <v>2952</v>
      </c>
      <c r="B819" s="157">
        <v>10179</v>
      </c>
      <c r="C819" s="32" t="s">
        <v>1039</v>
      </c>
      <c r="D819" s="32"/>
      <c r="E819" s="173">
        <v>104.05</v>
      </c>
      <c r="F819" s="34" t="s">
        <v>756</v>
      </c>
      <c r="G819" s="173" t="s">
        <v>7368</v>
      </c>
      <c r="H819" s="157">
        <v>4595445051</v>
      </c>
      <c r="I819" s="34" t="s">
        <v>6437</v>
      </c>
    </row>
    <row r="820" spans="1:9" x14ac:dyDescent="0.2">
      <c r="A820" t="s">
        <v>2924</v>
      </c>
      <c r="B820" s="157">
        <v>50489</v>
      </c>
      <c r="C820" s="32" t="s">
        <v>1039</v>
      </c>
      <c r="D820" s="32"/>
      <c r="E820" s="173">
        <v>25</v>
      </c>
      <c r="F820" s="34" t="s">
        <v>2582</v>
      </c>
      <c r="G820" s="157" t="s">
        <v>7369</v>
      </c>
      <c r="H820" s="157">
        <v>8136082485</v>
      </c>
      <c r="I820" s="34" t="s">
        <v>1555</v>
      </c>
    </row>
    <row r="821" spans="1:9" x14ac:dyDescent="0.2">
      <c r="A821" t="s">
        <v>1306</v>
      </c>
      <c r="B821" s="157">
        <v>7559</v>
      </c>
      <c r="C821" s="32" t="s">
        <v>1307</v>
      </c>
      <c r="D821" s="32"/>
      <c r="E821" s="173">
        <v>45</v>
      </c>
      <c r="F821" s="34" t="s">
        <v>756</v>
      </c>
      <c r="G821" s="173" t="s">
        <v>7368</v>
      </c>
      <c r="H821" s="157">
        <v>708529</v>
      </c>
      <c r="I821" s="34" t="s">
        <v>6326</v>
      </c>
    </row>
    <row r="822" spans="1:9" x14ac:dyDescent="0.2">
      <c r="A822" t="s">
        <v>1105</v>
      </c>
      <c r="B822" s="157">
        <v>10481</v>
      </c>
      <c r="C822" s="32">
        <v>83018</v>
      </c>
      <c r="D822" s="32"/>
      <c r="E822" s="173">
        <v>65</v>
      </c>
      <c r="F822" s="34" t="s">
        <v>756</v>
      </c>
      <c r="G822" s="157" t="s">
        <v>7368</v>
      </c>
      <c r="H822" s="157">
        <v>6643546053</v>
      </c>
      <c r="I822" s="34" t="s">
        <v>6530</v>
      </c>
    </row>
    <row r="823" spans="1:9" x14ac:dyDescent="0.2">
      <c r="A823" t="s">
        <v>3020</v>
      </c>
      <c r="B823" s="157">
        <v>10444</v>
      </c>
      <c r="C823" s="32">
        <v>83108</v>
      </c>
      <c r="D823" s="32"/>
      <c r="E823" s="173">
        <v>54</v>
      </c>
      <c r="F823" s="34" t="s">
        <v>756</v>
      </c>
      <c r="G823" s="157" t="s">
        <v>7368</v>
      </c>
      <c r="H823" s="157">
        <v>6591547315</v>
      </c>
      <c r="I823" s="34" t="s">
        <v>6531</v>
      </c>
    </row>
    <row r="824" spans="1:9" x14ac:dyDescent="0.2">
      <c r="A824" t="s">
        <v>622</v>
      </c>
      <c r="B824" s="157" t="s">
        <v>760</v>
      </c>
      <c r="C824" s="32" t="s">
        <v>2354</v>
      </c>
      <c r="D824" s="32"/>
      <c r="E824" s="173">
        <v>10</v>
      </c>
      <c r="F824" s="34" t="s">
        <v>2582</v>
      </c>
      <c r="G824" s="173" t="s">
        <v>7369</v>
      </c>
      <c r="H824" s="157" t="s">
        <v>5669</v>
      </c>
      <c r="I824" s="34" t="s">
        <v>621</v>
      </c>
    </row>
    <row r="825" spans="1:9" x14ac:dyDescent="0.2">
      <c r="A825" t="s">
        <v>267</v>
      </c>
      <c r="B825" s="157">
        <v>6031</v>
      </c>
      <c r="C825" s="32" t="s">
        <v>2355</v>
      </c>
      <c r="D825" s="32"/>
      <c r="E825" s="173">
        <v>7</v>
      </c>
      <c r="F825" s="34" t="s">
        <v>2582</v>
      </c>
      <c r="G825" s="157" t="s">
        <v>7369</v>
      </c>
      <c r="H825" s="157">
        <v>686023</v>
      </c>
      <c r="I825" s="34" t="s">
        <v>623</v>
      </c>
    </row>
    <row r="826" spans="1:9" x14ac:dyDescent="0.2">
      <c r="A826" t="s">
        <v>3226</v>
      </c>
      <c r="B826" s="157">
        <v>10577</v>
      </c>
      <c r="C826" s="32" t="s">
        <v>2355</v>
      </c>
      <c r="D826" s="32"/>
      <c r="E826" s="173">
        <v>121.72</v>
      </c>
      <c r="F826" s="34" t="s">
        <v>756</v>
      </c>
      <c r="G826" s="157" t="s">
        <v>7368</v>
      </c>
      <c r="H826" s="157">
        <v>6980423057</v>
      </c>
      <c r="I826" s="34" t="s">
        <v>6731</v>
      </c>
    </row>
    <row r="827" spans="1:9" x14ac:dyDescent="0.2">
      <c r="A827" t="s">
        <v>2997</v>
      </c>
      <c r="B827" s="157">
        <v>11814</v>
      </c>
      <c r="C827" s="32">
        <v>80299</v>
      </c>
      <c r="D827" s="32"/>
      <c r="E827" s="173">
        <v>175</v>
      </c>
      <c r="F827" s="34" t="s">
        <v>756</v>
      </c>
      <c r="G827" s="157" t="s">
        <v>7368</v>
      </c>
      <c r="H827" s="157">
        <v>9944075481</v>
      </c>
      <c r="I827" s="34"/>
    </row>
    <row r="828" spans="1:9" x14ac:dyDescent="0.2">
      <c r="A828" t="s">
        <v>1192</v>
      </c>
      <c r="B828" s="157">
        <v>10699</v>
      </c>
      <c r="C828" s="32" t="s">
        <v>1193</v>
      </c>
      <c r="D828" s="32"/>
      <c r="E828" s="173">
        <v>75</v>
      </c>
      <c r="F828" s="34" t="s">
        <v>756</v>
      </c>
      <c r="G828" s="157" t="s">
        <v>7368</v>
      </c>
      <c r="H828" s="157">
        <v>7143040721</v>
      </c>
      <c r="I828" s="34" t="s">
        <v>6473</v>
      </c>
    </row>
    <row r="829" spans="1:9" x14ac:dyDescent="0.2">
      <c r="A829" t="s">
        <v>3937</v>
      </c>
      <c r="B829" s="157">
        <v>11609</v>
      </c>
      <c r="C829" s="32">
        <v>86341</v>
      </c>
      <c r="D829" s="32"/>
      <c r="E829" s="173">
        <v>50</v>
      </c>
      <c r="F829" s="34" t="s">
        <v>756</v>
      </c>
      <c r="G829" s="157" t="s">
        <v>7368</v>
      </c>
      <c r="H829" s="157">
        <v>8942975511</v>
      </c>
      <c r="I829" s="34"/>
    </row>
    <row r="830" spans="1:9" x14ac:dyDescent="0.2">
      <c r="A830" t="s">
        <v>268</v>
      </c>
      <c r="B830" s="157">
        <v>6275</v>
      </c>
      <c r="C830" s="32" t="s">
        <v>2524</v>
      </c>
      <c r="D830" s="32"/>
      <c r="E830" s="173">
        <v>50</v>
      </c>
      <c r="F830" s="34" t="s">
        <v>2582</v>
      </c>
      <c r="G830" s="173" t="s">
        <v>7371</v>
      </c>
      <c r="H830" s="157">
        <v>686034</v>
      </c>
      <c r="I830" s="34" t="s">
        <v>624</v>
      </c>
    </row>
    <row r="831" spans="1:9" x14ac:dyDescent="0.2">
      <c r="A831" t="s">
        <v>3335</v>
      </c>
      <c r="B831" s="157">
        <v>11662</v>
      </c>
      <c r="C831" s="32">
        <v>80299</v>
      </c>
      <c r="D831" s="32"/>
      <c r="E831" s="173">
        <v>102.69</v>
      </c>
      <c r="F831" s="34" t="s">
        <v>756</v>
      </c>
      <c r="G831" s="157" t="s">
        <v>7368</v>
      </c>
      <c r="H831" s="157">
        <v>9249995315</v>
      </c>
      <c r="I831" s="34"/>
    </row>
    <row r="832" spans="1:9" x14ac:dyDescent="0.2">
      <c r="A832" t="s">
        <v>269</v>
      </c>
      <c r="B832" s="157">
        <v>6851</v>
      </c>
      <c r="C832" s="32">
        <v>80320</v>
      </c>
      <c r="D832" s="32"/>
      <c r="E832" s="173">
        <v>25</v>
      </c>
      <c r="F832" s="34" t="s">
        <v>2582</v>
      </c>
      <c r="G832" s="157" t="s">
        <v>7369</v>
      </c>
      <c r="H832" s="157">
        <v>686062</v>
      </c>
      <c r="I832" s="34" t="s">
        <v>625</v>
      </c>
    </row>
    <row r="833" spans="1:10" x14ac:dyDescent="0.2">
      <c r="A833" t="s">
        <v>1182</v>
      </c>
      <c r="B833" s="157">
        <v>10662</v>
      </c>
      <c r="C833" s="32" t="s">
        <v>1183</v>
      </c>
      <c r="D833" s="32"/>
      <c r="E833" s="173">
        <v>82</v>
      </c>
      <c r="F833" s="34" t="s">
        <v>756</v>
      </c>
      <c r="G833" s="173" t="s">
        <v>7368</v>
      </c>
      <c r="H833" s="157">
        <v>7086102895</v>
      </c>
      <c r="I833" s="34" t="s">
        <v>6315</v>
      </c>
    </row>
    <row r="834" spans="1:10" x14ac:dyDescent="0.2">
      <c r="A834" t="s">
        <v>3439</v>
      </c>
      <c r="B834" s="157" t="s">
        <v>5054</v>
      </c>
      <c r="C834" s="32" t="s">
        <v>4460</v>
      </c>
      <c r="D834" s="32"/>
      <c r="E834" s="173">
        <v>175</v>
      </c>
      <c r="F834" s="34" t="s">
        <v>756</v>
      </c>
      <c r="G834" s="157" t="s">
        <v>7368</v>
      </c>
      <c r="H834" s="157">
        <v>6541801095</v>
      </c>
      <c r="I834" s="34" t="s">
        <v>6922</v>
      </c>
    </row>
    <row r="835" spans="1:10" x14ac:dyDescent="0.2">
      <c r="A835" t="s">
        <v>2165</v>
      </c>
      <c r="B835" s="157">
        <v>5743</v>
      </c>
      <c r="C835" s="32" t="s">
        <v>2485</v>
      </c>
      <c r="D835" s="32"/>
      <c r="E835" s="173">
        <v>350</v>
      </c>
      <c r="F835" s="34" t="s">
        <v>2582</v>
      </c>
      <c r="G835" s="157" t="s">
        <v>7375</v>
      </c>
      <c r="H835" s="157">
        <v>5101975929</v>
      </c>
      <c r="I835" s="34" t="s">
        <v>1628</v>
      </c>
    </row>
    <row r="836" spans="1:10" x14ac:dyDescent="0.2">
      <c r="A836" t="s">
        <v>3048</v>
      </c>
      <c r="B836" s="157">
        <v>11672</v>
      </c>
      <c r="C836" s="32">
        <v>81270</v>
      </c>
      <c r="D836" s="32"/>
      <c r="E836" s="173">
        <v>185</v>
      </c>
      <c r="F836" s="34" t="s">
        <v>756</v>
      </c>
      <c r="G836" s="157" t="s">
        <v>7368</v>
      </c>
      <c r="H836" s="157">
        <v>9325876891</v>
      </c>
      <c r="I836" s="34"/>
    </row>
    <row r="837" spans="1:10" x14ac:dyDescent="0.2">
      <c r="A837" s="247" t="s">
        <v>3049</v>
      </c>
      <c r="B837" s="157" t="s">
        <v>2587</v>
      </c>
      <c r="C837" s="32">
        <v>81338</v>
      </c>
      <c r="D837" s="32"/>
      <c r="E837" s="173">
        <v>362</v>
      </c>
      <c r="F837" s="34" t="s">
        <v>756</v>
      </c>
      <c r="G837" s="157" t="s">
        <v>7368</v>
      </c>
      <c r="H837" s="157" t="s">
        <v>5773</v>
      </c>
      <c r="I837" s="34"/>
    </row>
    <row r="838" spans="1:10" x14ac:dyDescent="0.2">
      <c r="A838" t="s">
        <v>3440</v>
      </c>
      <c r="B838" s="157" t="s">
        <v>5055</v>
      </c>
      <c r="C838" s="32" t="s">
        <v>1043</v>
      </c>
      <c r="D838" s="32"/>
      <c r="E838" s="173">
        <v>110.45</v>
      </c>
      <c r="F838" s="34" t="s">
        <v>756</v>
      </c>
      <c r="G838" s="157" t="s">
        <v>7368</v>
      </c>
      <c r="H838" s="157">
        <v>7162351187</v>
      </c>
      <c r="I838" s="34" t="s">
        <v>6923</v>
      </c>
    </row>
    <row r="839" spans="1:10" x14ac:dyDescent="0.2">
      <c r="A839" t="s">
        <v>2686</v>
      </c>
      <c r="B839" s="157">
        <v>10707</v>
      </c>
      <c r="C839" s="32" t="s">
        <v>4201</v>
      </c>
      <c r="D839" s="32"/>
      <c r="E839" s="173">
        <v>37</v>
      </c>
      <c r="F839" s="34" t="s">
        <v>756</v>
      </c>
      <c r="G839" s="173" t="s">
        <v>7368</v>
      </c>
      <c r="H839" s="157">
        <v>7162455287</v>
      </c>
      <c r="I839" s="34" t="s">
        <v>6143</v>
      </c>
    </row>
    <row r="840" spans="1:10" x14ac:dyDescent="0.2">
      <c r="A840" t="s">
        <v>3328</v>
      </c>
      <c r="B840" s="157" t="s">
        <v>4970</v>
      </c>
      <c r="C840" s="32" t="s">
        <v>1043</v>
      </c>
      <c r="D840" s="32"/>
      <c r="E840" s="173">
        <v>563.5</v>
      </c>
      <c r="F840" s="34" t="s">
        <v>756</v>
      </c>
      <c r="G840" s="157" t="s">
        <v>7368</v>
      </c>
      <c r="H840" s="157">
        <v>7485471149</v>
      </c>
      <c r="I840" s="34" t="s">
        <v>6827</v>
      </c>
    </row>
    <row r="841" spans="1:10" x14ac:dyDescent="0.2">
      <c r="A841" s="34" t="s">
        <v>3329</v>
      </c>
      <c r="B841" s="157" t="s">
        <v>4971</v>
      </c>
      <c r="C841" s="32" t="s">
        <v>1043</v>
      </c>
      <c r="D841" s="32"/>
      <c r="E841" s="309">
        <v>563.5</v>
      </c>
      <c r="F841" s="34" t="s">
        <v>756</v>
      </c>
      <c r="G841" s="157" t="s">
        <v>7368</v>
      </c>
      <c r="H841" s="157">
        <v>7485075467</v>
      </c>
      <c r="I841" s="34" t="s">
        <v>6828</v>
      </c>
    </row>
    <row r="842" spans="1:10" x14ac:dyDescent="0.2">
      <c r="A842" t="s">
        <v>1629</v>
      </c>
      <c r="B842" s="157">
        <v>5748</v>
      </c>
      <c r="C842" s="32" t="s">
        <v>2486</v>
      </c>
      <c r="D842" s="32" t="s">
        <v>4111</v>
      </c>
      <c r="E842" s="173">
        <v>350</v>
      </c>
      <c r="F842" s="34" t="s">
        <v>2582</v>
      </c>
      <c r="G842" s="157" t="s">
        <v>7375</v>
      </c>
      <c r="H842" s="157">
        <v>1139129782</v>
      </c>
      <c r="I842" s="34" t="s">
        <v>1629</v>
      </c>
    </row>
    <row r="843" spans="1:10" x14ac:dyDescent="0.2">
      <c r="A843" t="s">
        <v>3690</v>
      </c>
      <c r="B843" s="157">
        <v>11702</v>
      </c>
      <c r="C843" s="32">
        <v>80307</v>
      </c>
      <c r="D843" s="32"/>
      <c r="E843" s="173">
        <v>105</v>
      </c>
      <c r="F843" s="34" t="s">
        <v>756</v>
      </c>
      <c r="G843" s="157" t="s">
        <v>7368</v>
      </c>
      <c r="H843" s="157">
        <v>9598962795</v>
      </c>
      <c r="I843" s="34" t="s">
        <v>7178</v>
      </c>
    </row>
    <row r="844" spans="1:10" x14ac:dyDescent="0.2">
      <c r="A844" s="247" t="s">
        <v>3691</v>
      </c>
      <c r="B844" s="157" t="s">
        <v>2587</v>
      </c>
      <c r="C844" s="32">
        <v>80323</v>
      </c>
      <c r="D844" s="32"/>
      <c r="E844" s="173">
        <v>75</v>
      </c>
      <c r="F844" s="34" t="s">
        <v>756</v>
      </c>
      <c r="G844" s="157" t="s">
        <v>7368</v>
      </c>
      <c r="H844" s="157">
        <v>9598969527</v>
      </c>
      <c r="I844" s="34"/>
    </row>
    <row r="845" spans="1:10" x14ac:dyDescent="0.2">
      <c r="A845" t="s">
        <v>969</v>
      </c>
      <c r="B845" s="157" t="s">
        <v>4929</v>
      </c>
      <c r="C845" s="32">
        <v>80325</v>
      </c>
      <c r="D845" s="32"/>
      <c r="E845" s="173">
        <v>95</v>
      </c>
      <c r="F845" s="34" t="s">
        <v>756</v>
      </c>
      <c r="G845" s="157" t="s">
        <v>7368</v>
      </c>
      <c r="H845" s="157">
        <v>6541358861</v>
      </c>
      <c r="I845" s="34" t="s">
        <v>6663</v>
      </c>
      <c r="J845" s="158" t="s">
        <v>7438</v>
      </c>
    </row>
    <row r="846" spans="1:10" x14ac:dyDescent="0.2">
      <c r="A846" t="s">
        <v>761</v>
      </c>
      <c r="B846" s="157">
        <v>5750</v>
      </c>
      <c r="C846" s="32" t="s">
        <v>2356</v>
      </c>
      <c r="D846" s="32" t="s">
        <v>4019</v>
      </c>
      <c r="E846" s="173">
        <v>20</v>
      </c>
      <c r="F846" s="34" t="s">
        <v>2582</v>
      </c>
      <c r="G846" s="157" t="s">
        <v>7369</v>
      </c>
      <c r="H846" s="157">
        <v>781668</v>
      </c>
      <c r="I846" s="34" t="s">
        <v>762</v>
      </c>
    </row>
    <row r="847" spans="1:10" x14ac:dyDescent="0.2">
      <c r="A847" t="s">
        <v>763</v>
      </c>
      <c r="B847" s="157">
        <v>5751</v>
      </c>
      <c r="C847" s="32" t="s">
        <v>2356</v>
      </c>
      <c r="D847" s="32" t="s">
        <v>4019</v>
      </c>
      <c r="E847" s="173">
        <v>20</v>
      </c>
      <c r="F847" s="34" t="s">
        <v>2582</v>
      </c>
      <c r="G847" s="157" t="s">
        <v>7369</v>
      </c>
      <c r="H847" s="157">
        <v>781670</v>
      </c>
      <c r="I847" s="34" t="s">
        <v>764</v>
      </c>
    </row>
    <row r="848" spans="1:10" x14ac:dyDescent="0.2">
      <c r="A848" t="s">
        <v>270</v>
      </c>
      <c r="B848" s="157">
        <v>6083</v>
      </c>
      <c r="C848" s="32" t="s">
        <v>2356</v>
      </c>
      <c r="D848" s="32" t="s">
        <v>4021</v>
      </c>
      <c r="E848" s="173">
        <v>20</v>
      </c>
      <c r="F848" s="34" t="s">
        <v>2582</v>
      </c>
      <c r="G848" s="173" t="s">
        <v>7369</v>
      </c>
      <c r="H848" s="157">
        <v>686083</v>
      </c>
      <c r="I848" s="34" t="s">
        <v>626</v>
      </c>
    </row>
    <row r="849" spans="1:9" x14ac:dyDescent="0.2">
      <c r="A849" t="s">
        <v>2678</v>
      </c>
      <c r="B849" s="157">
        <v>6140</v>
      </c>
      <c r="C849" s="32" t="s">
        <v>2357</v>
      </c>
      <c r="D849" s="32"/>
      <c r="E849" s="173">
        <v>10</v>
      </c>
      <c r="F849" s="34" t="s">
        <v>2582</v>
      </c>
      <c r="G849" s="157" t="s">
        <v>7369</v>
      </c>
      <c r="H849" s="157">
        <v>686179</v>
      </c>
      <c r="I849" s="34" t="s">
        <v>630</v>
      </c>
    </row>
    <row r="850" spans="1:9" x14ac:dyDescent="0.2">
      <c r="A850" s="238" t="s">
        <v>3083</v>
      </c>
      <c r="B850" s="157">
        <v>6216</v>
      </c>
      <c r="C850" s="32" t="s">
        <v>2357</v>
      </c>
      <c r="D850" s="32" t="s">
        <v>4021</v>
      </c>
      <c r="E850" s="173">
        <v>10</v>
      </c>
      <c r="F850" s="34" t="s">
        <v>2582</v>
      </c>
      <c r="G850" s="157" t="s">
        <v>7369</v>
      </c>
      <c r="H850" s="157">
        <v>1276066</v>
      </c>
      <c r="I850" s="34" t="s">
        <v>272</v>
      </c>
    </row>
    <row r="851" spans="1:9" ht="15" x14ac:dyDescent="0.25">
      <c r="A851" s="129" t="s">
        <v>2680</v>
      </c>
      <c r="B851" s="157">
        <v>6215</v>
      </c>
      <c r="C851" s="32" t="s">
        <v>2357</v>
      </c>
      <c r="D851" s="32" t="s">
        <v>4020</v>
      </c>
      <c r="E851" s="173">
        <v>7</v>
      </c>
      <c r="F851" s="34" t="s">
        <v>2582</v>
      </c>
      <c r="G851" s="173" t="s">
        <v>7369</v>
      </c>
      <c r="H851" s="157">
        <v>686185</v>
      </c>
      <c r="I851" s="34" t="s">
        <v>631</v>
      </c>
    </row>
    <row r="852" spans="1:9" x14ac:dyDescent="0.2">
      <c r="A852" t="s">
        <v>2676</v>
      </c>
      <c r="B852" s="157">
        <v>10556</v>
      </c>
      <c r="C852" s="32" t="s">
        <v>4195</v>
      </c>
      <c r="D852" s="32"/>
      <c r="E852" s="173">
        <v>44.260000000000005</v>
      </c>
      <c r="F852" s="34" t="s">
        <v>756</v>
      </c>
      <c r="G852" s="157" t="s">
        <v>7368</v>
      </c>
      <c r="H852" s="157">
        <v>6946642019</v>
      </c>
      <c r="I852" s="34" t="s">
        <v>6139</v>
      </c>
    </row>
    <row r="853" spans="1:9" x14ac:dyDescent="0.2">
      <c r="A853" s="238" t="s">
        <v>271</v>
      </c>
      <c r="B853" s="157">
        <v>6036</v>
      </c>
      <c r="C853" s="32" t="s">
        <v>2356</v>
      </c>
      <c r="D853" s="32" t="s">
        <v>4019</v>
      </c>
      <c r="E853" s="173">
        <v>20</v>
      </c>
      <c r="F853" s="34" t="s">
        <v>2582</v>
      </c>
      <c r="G853" s="157" t="s">
        <v>7369</v>
      </c>
      <c r="H853" s="157">
        <v>686080</v>
      </c>
      <c r="I853" s="34" t="s">
        <v>627</v>
      </c>
    </row>
    <row r="854" spans="1:9" x14ac:dyDescent="0.2">
      <c r="A854" t="s">
        <v>2679</v>
      </c>
      <c r="B854" s="157">
        <v>6035</v>
      </c>
      <c r="C854" s="32" t="s">
        <v>2356</v>
      </c>
      <c r="D854" s="32" t="s">
        <v>4019</v>
      </c>
      <c r="E854" s="173">
        <v>20</v>
      </c>
      <c r="F854" s="34" t="s">
        <v>2582</v>
      </c>
      <c r="G854" s="173" t="s">
        <v>7369</v>
      </c>
      <c r="H854" s="157">
        <v>686188</v>
      </c>
      <c r="I854" s="34" t="s">
        <v>628</v>
      </c>
    </row>
    <row r="855" spans="1:9" x14ac:dyDescent="0.2">
      <c r="A855" t="s">
        <v>949</v>
      </c>
      <c r="B855" s="157">
        <v>5753</v>
      </c>
      <c r="C855" s="32">
        <v>83630</v>
      </c>
      <c r="D855" s="32"/>
      <c r="E855" s="173">
        <v>51.6</v>
      </c>
      <c r="F855" s="34" t="s">
        <v>756</v>
      </c>
      <c r="G855" s="173" t="s">
        <v>7368</v>
      </c>
      <c r="H855" s="157" t="s">
        <v>5464</v>
      </c>
      <c r="I855" s="34" t="s">
        <v>6173</v>
      </c>
    </row>
    <row r="856" spans="1:9" x14ac:dyDescent="0.2">
      <c r="A856" t="s">
        <v>3773</v>
      </c>
      <c r="B856" s="157" t="s">
        <v>5297</v>
      </c>
      <c r="C856" s="32" t="s">
        <v>4630</v>
      </c>
      <c r="D856" s="32"/>
      <c r="E856" s="173">
        <v>170</v>
      </c>
      <c r="F856" s="34" t="s">
        <v>756</v>
      </c>
      <c r="G856" s="157" t="s">
        <v>7368</v>
      </c>
      <c r="H856" s="157" t="s">
        <v>5994</v>
      </c>
      <c r="I856" s="34" t="s">
        <v>7232</v>
      </c>
    </row>
    <row r="857" spans="1:9" x14ac:dyDescent="0.2">
      <c r="A857" s="7" t="s">
        <v>2059</v>
      </c>
      <c r="B857" s="157">
        <v>7846</v>
      </c>
      <c r="C857" s="32" t="s">
        <v>2358</v>
      </c>
      <c r="D857" s="32"/>
      <c r="E857" s="173">
        <v>25</v>
      </c>
      <c r="F857" s="34" t="s">
        <v>2582</v>
      </c>
      <c r="G857" s="173" t="s">
        <v>7369</v>
      </c>
      <c r="H857" s="157">
        <v>594918466</v>
      </c>
      <c r="I857" s="34" t="s">
        <v>629</v>
      </c>
    </row>
    <row r="858" spans="1:9" x14ac:dyDescent="0.2">
      <c r="A858" t="s">
        <v>2702</v>
      </c>
      <c r="B858" s="157">
        <v>5756</v>
      </c>
      <c r="C858" s="32" t="s">
        <v>2359</v>
      </c>
      <c r="D858" s="32"/>
      <c r="E858" s="173">
        <v>84.28</v>
      </c>
      <c r="F858" s="34" t="s">
        <v>756</v>
      </c>
      <c r="G858" s="157" t="s">
        <v>7368</v>
      </c>
      <c r="H858" s="157">
        <v>959181942</v>
      </c>
      <c r="I858" s="34" t="s">
        <v>6149</v>
      </c>
    </row>
    <row r="859" spans="1:9" x14ac:dyDescent="0.2">
      <c r="A859" t="s">
        <v>2705</v>
      </c>
      <c r="B859" s="157">
        <v>11859</v>
      </c>
      <c r="C859" s="32">
        <v>83655</v>
      </c>
      <c r="D859" s="32"/>
      <c r="E859" s="246"/>
      <c r="F859" s="34" t="s">
        <v>2582</v>
      </c>
      <c r="G859" s="173" t="s">
        <v>7369</v>
      </c>
      <c r="H859" s="157">
        <v>10369807257</v>
      </c>
      <c r="I859" s="34" t="s">
        <v>6151</v>
      </c>
    </row>
    <row r="860" spans="1:9" x14ac:dyDescent="0.2">
      <c r="A860" t="s">
        <v>2704</v>
      </c>
      <c r="B860" s="157">
        <v>11858</v>
      </c>
      <c r="C860" s="32">
        <v>83655</v>
      </c>
      <c r="D860" s="32"/>
      <c r="E860" s="246"/>
      <c r="F860" s="34" t="s">
        <v>2582</v>
      </c>
      <c r="G860" s="157" t="s">
        <v>7369</v>
      </c>
      <c r="H860" s="157">
        <v>10367771707</v>
      </c>
      <c r="I860" s="34" t="s">
        <v>6150</v>
      </c>
    </row>
    <row r="861" spans="1:9" x14ac:dyDescent="0.2">
      <c r="A861" t="s">
        <v>2706</v>
      </c>
      <c r="B861" s="157">
        <v>11929</v>
      </c>
      <c r="C861" s="32">
        <v>83655</v>
      </c>
      <c r="D861" s="32"/>
      <c r="E861" s="173">
        <v>50</v>
      </c>
      <c r="F861" s="34" t="s">
        <v>756</v>
      </c>
      <c r="G861" s="173" t="s">
        <v>7368</v>
      </c>
      <c r="H861" s="157">
        <v>10612220167</v>
      </c>
      <c r="I861" s="34"/>
    </row>
    <row r="862" spans="1:9" x14ac:dyDescent="0.2">
      <c r="A862" s="238" t="s">
        <v>2703</v>
      </c>
      <c r="B862" s="157">
        <v>11778</v>
      </c>
      <c r="C862" s="32">
        <v>83655</v>
      </c>
      <c r="D862" s="32"/>
      <c r="E862" s="173">
        <v>34.590000000000003</v>
      </c>
      <c r="F862" s="34" t="s">
        <v>756</v>
      </c>
      <c r="G862" s="173" t="s">
        <v>7368</v>
      </c>
      <c r="H862" s="157">
        <v>9789850593</v>
      </c>
      <c r="I862" s="34"/>
    </row>
    <row r="863" spans="1:9" x14ac:dyDescent="0.2">
      <c r="A863" s="238" t="s">
        <v>3159</v>
      </c>
      <c r="B863" s="157" t="s">
        <v>4930</v>
      </c>
      <c r="C863" s="32" t="s">
        <v>1183</v>
      </c>
      <c r="D863" s="32"/>
      <c r="E863" s="173">
        <v>94.87</v>
      </c>
      <c r="F863" s="34" t="s">
        <v>756</v>
      </c>
      <c r="G863" s="157" t="s">
        <v>7368</v>
      </c>
      <c r="H863" s="157">
        <v>6947813537</v>
      </c>
      <c r="I863" s="34" t="s">
        <v>6664</v>
      </c>
    </row>
    <row r="864" spans="1:9" x14ac:dyDescent="0.2">
      <c r="A864" s="238" t="s">
        <v>2142</v>
      </c>
      <c r="B864" s="157">
        <v>3026</v>
      </c>
      <c r="C864" s="32" t="s">
        <v>2460</v>
      </c>
      <c r="D864" s="32"/>
      <c r="E864" s="173">
        <v>30</v>
      </c>
      <c r="F864" s="34" t="s">
        <v>2582</v>
      </c>
      <c r="G864" s="157" t="s">
        <v>7367</v>
      </c>
      <c r="H864" s="157">
        <v>694093</v>
      </c>
      <c r="I864" s="34" t="s">
        <v>64</v>
      </c>
    </row>
    <row r="865" spans="1:9" x14ac:dyDescent="0.2">
      <c r="A865" s="238" t="s">
        <v>2143</v>
      </c>
      <c r="B865" s="157">
        <v>3027</v>
      </c>
      <c r="C865" s="32">
        <v>87278</v>
      </c>
      <c r="D865" s="32"/>
      <c r="E865" s="173">
        <v>35</v>
      </c>
      <c r="F865" s="34" t="s">
        <v>2582</v>
      </c>
      <c r="G865" s="157" t="s">
        <v>7367</v>
      </c>
      <c r="H865" s="157">
        <v>692221</v>
      </c>
      <c r="I865" s="34" t="s">
        <v>273</v>
      </c>
    </row>
    <row r="866" spans="1:9" x14ac:dyDescent="0.2">
      <c r="A866" s="7" t="s">
        <v>2144</v>
      </c>
      <c r="B866" s="157" t="s">
        <v>1834</v>
      </c>
      <c r="C866" s="32">
        <v>87449</v>
      </c>
      <c r="D866" s="32"/>
      <c r="E866" s="173">
        <v>30</v>
      </c>
      <c r="F866" s="34" t="s">
        <v>2582</v>
      </c>
      <c r="G866" s="173" t="s">
        <v>7367</v>
      </c>
      <c r="H866" s="157" t="s">
        <v>5445</v>
      </c>
      <c r="I866" s="34" t="s">
        <v>1610</v>
      </c>
    </row>
    <row r="867" spans="1:9" x14ac:dyDescent="0.2">
      <c r="A867" t="s">
        <v>3519</v>
      </c>
      <c r="B867" s="157" t="s">
        <v>5131</v>
      </c>
      <c r="C867" s="32" t="s">
        <v>4479</v>
      </c>
      <c r="D867" s="32"/>
      <c r="E867" s="173">
        <v>116.61</v>
      </c>
      <c r="F867" s="34" t="s">
        <v>756</v>
      </c>
      <c r="G867" s="157" t="s">
        <v>7368</v>
      </c>
      <c r="H867" s="157">
        <v>8035654155</v>
      </c>
      <c r="I867" s="34" t="s">
        <v>7011</v>
      </c>
    </row>
    <row r="868" spans="1:9" x14ac:dyDescent="0.2">
      <c r="A868" t="s">
        <v>1281</v>
      </c>
      <c r="B868" s="157">
        <v>70263</v>
      </c>
      <c r="C868" s="32" t="s">
        <v>1039</v>
      </c>
      <c r="D868" s="32"/>
      <c r="E868" s="173">
        <v>80.8</v>
      </c>
      <c r="F868" s="34" t="s">
        <v>756</v>
      </c>
      <c r="G868" s="157" t="s">
        <v>7368</v>
      </c>
      <c r="H868" s="157">
        <v>2314771029</v>
      </c>
      <c r="I868" s="34" t="s">
        <v>6414</v>
      </c>
    </row>
    <row r="869" spans="1:9" x14ac:dyDescent="0.2">
      <c r="A869" t="s">
        <v>3160</v>
      </c>
      <c r="B869" s="157" t="s">
        <v>4931</v>
      </c>
      <c r="C869" s="32" t="s">
        <v>4354</v>
      </c>
      <c r="D869" s="32"/>
      <c r="E869" s="173">
        <v>73.13</v>
      </c>
      <c r="F869" s="34" t="s">
        <v>756</v>
      </c>
      <c r="G869" s="157" t="s">
        <v>7368</v>
      </c>
      <c r="H869" s="157">
        <v>3629731529</v>
      </c>
      <c r="I869" s="34" t="s">
        <v>6665</v>
      </c>
    </row>
    <row r="870" spans="1:9" x14ac:dyDescent="0.2">
      <c r="A870" t="s">
        <v>3010</v>
      </c>
      <c r="B870" s="157">
        <v>11750</v>
      </c>
      <c r="C870" s="32">
        <v>87798</v>
      </c>
      <c r="D870" s="32"/>
      <c r="E870" s="173">
        <v>350</v>
      </c>
      <c r="F870" s="34" t="s">
        <v>756</v>
      </c>
      <c r="G870" s="157" t="s">
        <v>7368</v>
      </c>
      <c r="H870" s="157">
        <v>9745281463</v>
      </c>
      <c r="I870" s="34"/>
    </row>
    <row r="871" spans="1:9" x14ac:dyDescent="0.2">
      <c r="A871" t="s">
        <v>2110</v>
      </c>
      <c r="B871" s="157">
        <v>245</v>
      </c>
      <c r="C871" s="32" t="s">
        <v>4247</v>
      </c>
      <c r="D871" s="32"/>
      <c r="E871" s="173">
        <v>497</v>
      </c>
      <c r="F871" s="34" t="s">
        <v>2582</v>
      </c>
      <c r="G871" s="173" t="s">
        <v>7373</v>
      </c>
      <c r="H871" s="157">
        <v>693346</v>
      </c>
      <c r="I871" s="34" t="s">
        <v>1582</v>
      </c>
    </row>
    <row r="872" spans="1:9" x14ac:dyDescent="0.2">
      <c r="A872" t="s">
        <v>3331</v>
      </c>
      <c r="B872" s="157">
        <v>11793</v>
      </c>
      <c r="C872" s="32" t="s">
        <v>1091</v>
      </c>
      <c r="D872" s="32"/>
      <c r="E872" s="173">
        <v>319.8</v>
      </c>
      <c r="F872" s="34" t="s">
        <v>756</v>
      </c>
      <c r="G872" s="157" t="s">
        <v>7368</v>
      </c>
      <c r="H872" s="157">
        <v>9823189971</v>
      </c>
      <c r="I872" s="34" t="s">
        <v>6829</v>
      </c>
    </row>
    <row r="873" spans="1:9" x14ac:dyDescent="0.2">
      <c r="A873" t="s">
        <v>3330</v>
      </c>
      <c r="B873" s="157">
        <v>11792</v>
      </c>
      <c r="C873" s="32" t="s">
        <v>4430</v>
      </c>
      <c r="D873" s="32"/>
      <c r="E873" s="173">
        <v>319.8</v>
      </c>
      <c r="F873" s="34" t="s">
        <v>756</v>
      </c>
      <c r="G873" s="157" t="s">
        <v>7368</v>
      </c>
      <c r="H873" s="157">
        <v>9821508021</v>
      </c>
      <c r="I873" s="34"/>
    </row>
    <row r="874" spans="1:9" x14ac:dyDescent="0.2">
      <c r="A874" t="s">
        <v>2915</v>
      </c>
      <c r="B874" s="157">
        <v>5770</v>
      </c>
      <c r="C874" s="32">
        <v>83002</v>
      </c>
      <c r="D874" s="32"/>
      <c r="E874" s="173">
        <v>50</v>
      </c>
      <c r="F874" s="34" t="s">
        <v>756</v>
      </c>
      <c r="G874" s="173" t="s">
        <v>7368</v>
      </c>
      <c r="H874" s="157">
        <v>795352</v>
      </c>
      <c r="I874" s="34"/>
    </row>
    <row r="875" spans="1:9" x14ac:dyDescent="0.2">
      <c r="A875" t="s">
        <v>274</v>
      </c>
      <c r="B875" s="157">
        <v>6722</v>
      </c>
      <c r="C875" s="32" t="s">
        <v>2360</v>
      </c>
      <c r="D875" s="32"/>
      <c r="E875" s="173">
        <v>25</v>
      </c>
      <c r="F875" s="34" t="s">
        <v>2582</v>
      </c>
      <c r="G875" s="173" t="s">
        <v>7369</v>
      </c>
      <c r="H875" s="157" t="s">
        <v>5758</v>
      </c>
      <c r="I875" s="34" t="s">
        <v>636</v>
      </c>
    </row>
    <row r="876" spans="1:9" x14ac:dyDescent="0.2">
      <c r="A876" t="s">
        <v>2060</v>
      </c>
      <c r="B876" s="157" t="s">
        <v>637</v>
      </c>
      <c r="C876" s="32" t="s">
        <v>2361</v>
      </c>
      <c r="D876" s="32"/>
      <c r="E876" s="173">
        <v>10</v>
      </c>
      <c r="F876" s="34" t="s">
        <v>2582</v>
      </c>
      <c r="G876" s="173" t="s">
        <v>7369</v>
      </c>
      <c r="H876" s="157" t="s">
        <v>5700</v>
      </c>
      <c r="I876" s="34" t="s">
        <v>638</v>
      </c>
    </row>
    <row r="877" spans="1:9" x14ac:dyDescent="0.2">
      <c r="A877" t="s">
        <v>65</v>
      </c>
      <c r="B877" s="157" t="s">
        <v>1792</v>
      </c>
      <c r="C877" s="32" t="s">
        <v>2361</v>
      </c>
      <c r="D877" s="32"/>
      <c r="E877" s="173">
        <v>7</v>
      </c>
      <c r="F877" s="34" t="s">
        <v>2582</v>
      </c>
      <c r="G877" s="173" t="s">
        <v>7369</v>
      </c>
      <c r="H877" s="157" t="s">
        <v>5689</v>
      </c>
      <c r="I877" s="34" t="s">
        <v>639</v>
      </c>
    </row>
    <row r="878" spans="1:9" x14ac:dyDescent="0.2">
      <c r="A878" t="s">
        <v>66</v>
      </c>
      <c r="B878" s="157" t="s">
        <v>1793</v>
      </c>
      <c r="C878" s="32" t="s">
        <v>2362</v>
      </c>
      <c r="D878" s="32"/>
      <c r="E878" s="173">
        <v>20</v>
      </c>
      <c r="F878" s="34" t="s">
        <v>2582</v>
      </c>
      <c r="G878" s="157" t="s">
        <v>7369</v>
      </c>
      <c r="H878" s="157" t="s">
        <v>5659</v>
      </c>
      <c r="I878" s="34" t="s">
        <v>640</v>
      </c>
    </row>
    <row r="879" spans="1:9" x14ac:dyDescent="0.2">
      <c r="A879" t="s">
        <v>2061</v>
      </c>
      <c r="B879" s="157" t="s">
        <v>1794</v>
      </c>
      <c r="C879" s="32" t="s">
        <v>2363</v>
      </c>
      <c r="D879" s="32"/>
      <c r="E879" s="173">
        <v>30</v>
      </c>
      <c r="F879" s="34" t="s">
        <v>2582</v>
      </c>
      <c r="G879" s="173" t="s">
        <v>7369</v>
      </c>
      <c r="H879" s="157" t="s">
        <v>5668</v>
      </c>
      <c r="I879" s="34" t="s">
        <v>1556</v>
      </c>
    </row>
    <row r="880" spans="1:9" x14ac:dyDescent="0.2">
      <c r="A880" s="238" t="s">
        <v>3095</v>
      </c>
      <c r="B880" s="157">
        <v>5766</v>
      </c>
      <c r="C880" s="32" t="s">
        <v>2561</v>
      </c>
      <c r="D880" s="32"/>
      <c r="E880" s="173">
        <v>20</v>
      </c>
      <c r="F880" s="34" t="s">
        <v>2582</v>
      </c>
      <c r="G880" s="157" t="s">
        <v>2227</v>
      </c>
      <c r="H880" s="157">
        <v>695147</v>
      </c>
      <c r="I880" s="34" t="s">
        <v>641</v>
      </c>
    </row>
    <row r="881" spans="1:10" x14ac:dyDescent="0.2">
      <c r="A881" s="238" t="s">
        <v>1074</v>
      </c>
      <c r="B881" s="157">
        <v>10419</v>
      </c>
      <c r="C881" s="32" t="s">
        <v>1075</v>
      </c>
      <c r="D881" s="32"/>
      <c r="E881" s="173">
        <v>54</v>
      </c>
      <c r="F881" s="34" t="s">
        <v>756</v>
      </c>
      <c r="G881" s="157" t="s">
        <v>7368</v>
      </c>
      <c r="H881" s="157">
        <v>6542506471</v>
      </c>
      <c r="I881" s="34" t="s">
        <v>6282</v>
      </c>
    </row>
    <row r="882" spans="1:10" x14ac:dyDescent="0.2">
      <c r="A882" t="s">
        <v>3161</v>
      </c>
      <c r="B882" s="157" t="s">
        <v>4932</v>
      </c>
      <c r="C882" s="32" t="s">
        <v>4355</v>
      </c>
      <c r="D882" s="32"/>
      <c r="E882" s="173">
        <v>67.990000000000009</v>
      </c>
      <c r="F882" s="34" t="s">
        <v>756</v>
      </c>
      <c r="G882" s="157" t="s">
        <v>7368</v>
      </c>
      <c r="H882" s="157">
        <v>1375530</v>
      </c>
      <c r="I882" s="34" t="s">
        <v>6666</v>
      </c>
    </row>
    <row r="883" spans="1:10" x14ac:dyDescent="0.2">
      <c r="A883" t="s">
        <v>3726</v>
      </c>
      <c r="B883" s="157" t="s">
        <v>5268</v>
      </c>
      <c r="C883" s="32" t="s">
        <v>4607</v>
      </c>
      <c r="D883" s="32"/>
      <c r="E883" s="173">
        <v>120.32</v>
      </c>
      <c r="F883" s="34" t="s">
        <v>756</v>
      </c>
      <c r="G883" s="157" t="s">
        <v>7368</v>
      </c>
      <c r="H883" s="157" t="s">
        <v>5962</v>
      </c>
      <c r="I883" s="34" t="s">
        <v>7191</v>
      </c>
    </row>
    <row r="884" spans="1:10" x14ac:dyDescent="0.2">
      <c r="A884" s="238" t="s">
        <v>2771</v>
      </c>
      <c r="B884" s="157">
        <v>7754</v>
      </c>
      <c r="C884" s="32">
        <v>83695</v>
      </c>
      <c r="D884" s="32"/>
      <c r="E884" s="173">
        <v>41</v>
      </c>
      <c r="F884" s="34" t="s">
        <v>756</v>
      </c>
      <c r="G884" s="173" t="s">
        <v>7368</v>
      </c>
      <c r="H884" s="157" t="s">
        <v>5462</v>
      </c>
      <c r="I884" s="34" t="s">
        <v>6172</v>
      </c>
    </row>
    <row r="885" spans="1:10" x14ac:dyDescent="0.2">
      <c r="A885" s="238" t="s">
        <v>3412</v>
      </c>
      <c r="B885" s="157" t="s">
        <v>5024</v>
      </c>
      <c r="C885" s="32" t="s">
        <v>4446</v>
      </c>
      <c r="D885" s="32"/>
      <c r="E885" s="173">
        <v>95.3</v>
      </c>
      <c r="F885" s="34" t="s">
        <v>756</v>
      </c>
      <c r="G885" s="157" t="s">
        <v>7368</v>
      </c>
      <c r="H885" s="157">
        <v>768611</v>
      </c>
      <c r="I885" s="34" t="s">
        <v>6889</v>
      </c>
    </row>
    <row r="886" spans="1:10" x14ac:dyDescent="0.2">
      <c r="A886" t="s">
        <v>67</v>
      </c>
      <c r="B886" s="157">
        <v>6756</v>
      </c>
      <c r="C886" s="32" t="s">
        <v>2364</v>
      </c>
      <c r="D886" s="32"/>
      <c r="E886" s="173">
        <v>7</v>
      </c>
      <c r="F886" s="34" t="s">
        <v>2582</v>
      </c>
      <c r="G886" s="173" t="s">
        <v>7369</v>
      </c>
      <c r="H886" s="157">
        <v>686214</v>
      </c>
      <c r="I886" s="34" t="s">
        <v>642</v>
      </c>
    </row>
    <row r="887" spans="1:10" x14ac:dyDescent="0.2">
      <c r="A887" t="s">
        <v>3782</v>
      </c>
      <c r="B887" s="157" t="s">
        <v>5304</v>
      </c>
      <c r="C887" s="32" t="s">
        <v>2364</v>
      </c>
      <c r="D887" s="32"/>
      <c r="E887" s="173">
        <v>100</v>
      </c>
      <c r="F887" s="34" t="s">
        <v>756</v>
      </c>
      <c r="G887" s="157" t="s">
        <v>7368</v>
      </c>
      <c r="H887" s="157" t="s">
        <v>6000</v>
      </c>
      <c r="I887" s="34" t="s">
        <v>7238</v>
      </c>
    </row>
    <row r="888" spans="1:10" x14ac:dyDescent="0.2">
      <c r="A888" t="s">
        <v>3350</v>
      </c>
      <c r="B888" s="157">
        <v>11604</v>
      </c>
      <c r="C888" s="32">
        <v>83516</v>
      </c>
      <c r="D888" s="32"/>
      <c r="E888" s="173">
        <v>136.82999999999998</v>
      </c>
      <c r="F888" s="34" t="s">
        <v>756</v>
      </c>
      <c r="G888" s="157" t="s">
        <v>7368</v>
      </c>
      <c r="H888" s="157">
        <v>8884262467</v>
      </c>
      <c r="I888" s="34"/>
    </row>
    <row r="889" spans="1:10" x14ac:dyDescent="0.2">
      <c r="A889" t="s">
        <v>1360</v>
      </c>
      <c r="B889" s="157">
        <v>5603</v>
      </c>
      <c r="C889" s="32">
        <v>81596</v>
      </c>
      <c r="D889" s="32"/>
      <c r="E889" s="173">
        <v>314.7</v>
      </c>
      <c r="F889" s="34" t="s">
        <v>756</v>
      </c>
      <c r="G889" s="157" t="s">
        <v>7368</v>
      </c>
      <c r="H889" s="157">
        <v>5928484291</v>
      </c>
      <c r="I889" s="34" t="s">
        <v>6544</v>
      </c>
    </row>
    <row r="890" spans="1:10" x14ac:dyDescent="0.2">
      <c r="A890" t="s">
        <v>3413</v>
      </c>
      <c r="B890" s="157" t="s">
        <v>5025</v>
      </c>
      <c r="C890" s="32" t="s">
        <v>2410</v>
      </c>
      <c r="D890" s="32"/>
      <c r="E890" s="173">
        <v>39</v>
      </c>
      <c r="F890" s="34" t="s">
        <v>756</v>
      </c>
      <c r="G890" s="157" t="s">
        <v>7368</v>
      </c>
      <c r="H890" s="157">
        <v>6569944159</v>
      </c>
      <c r="I890" s="34" t="s">
        <v>6890</v>
      </c>
    </row>
    <row r="891" spans="1:10" x14ac:dyDescent="0.2">
      <c r="A891" t="s">
        <v>1275</v>
      </c>
      <c r="B891" s="157">
        <v>6796</v>
      </c>
      <c r="C891" s="32" t="s">
        <v>1274</v>
      </c>
      <c r="D891" s="32"/>
      <c r="E891" s="173">
        <v>54.53</v>
      </c>
      <c r="F891" s="34" t="s">
        <v>756</v>
      </c>
      <c r="G891" s="157" t="s">
        <v>7368</v>
      </c>
      <c r="H891" s="157">
        <v>768614</v>
      </c>
      <c r="I891" s="34" t="s">
        <v>6406</v>
      </c>
    </row>
    <row r="892" spans="1:10" x14ac:dyDescent="0.2">
      <c r="A892" t="s">
        <v>7441</v>
      </c>
      <c r="B892" s="157">
        <v>12015</v>
      </c>
      <c r="C892" s="32" t="s">
        <v>4432</v>
      </c>
      <c r="D892" s="32"/>
      <c r="E892" s="173">
        <v>95</v>
      </c>
      <c r="F892" s="34" t="s">
        <v>756</v>
      </c>
      <c r="G892" s="157" t="s">
        <v>7368</v>
      </c>
      <c r="H892" s="157">
        <v>10987471503</v>
      </c>
      <c r="I892" s="34" t="s">
        <v>7439</v>
      </c>
      <c r="J892" s="7" t="s">
        <v>7440</v>
      </c>
    </row>
    <row r="893" spans="1:10" x14ac:dyDescent="0.2">
      <c r="A893" t="s">
        <v>3505</v>
      </c>
      <c r="B893" s="157" t="s">
        <v>5121</v>
      </c>
      <c r="C893" s="32" t="s">
        <v>4473</v>
      </c>
      <c r="D893" s="32"/>
      <c r="E893" s="173">
        <v>116</v>
      </c>
      <c r="F893" s="34" t="s">
        <v>756</v>
      </c>
      <c r="G893" s="157" t="s">
        <v>7368</v>
      </c>
      <c r="H893" s="157">
        <v>7663268255</v>
      </c>
      <c r="I893" s="34" t="s">
        <v>6998</v>
      </c>
    </row>
    <row r="894" spans="1:10" x14ac:dyDescent="0.2">
      <c r="A894" s="247" t="s">
        <v>3506</v>
      </c>
      <c r="B894" s="157" t="s">
        <v>2587</v>
      </c>
      <c r="C894" s="32">
        <v>80323</v>
      </c>
      <c r="D894" s="32"/>
      <c r="E894" s="173">
        <v>176</v>
      </c>
      <c r="F894" s="34" t="s">
        <v>756</v>
      </c>
      <c r="G894" s="157" t="s">
        <v>7368</v>
      </c>
      <c r="H894" s="157">
        <v>7663104971</v>
      </c>
      <c r="I894" s="34"/>
    </row>
    <row r="895" spans="1:10" x14ac:dyDescent="0.2">
      <c r="A895" t="s">
        <v>2199</v>
      </c>
      <c r="B895" s="157">
        <v>374</v>
      </c>
      <c r="C895" s="32" t="s">
        <v>4218</v>
      </c>
      <c r="D895" s="32" t="s">
        <v>4026</v>
      </c>
      <c r="E895" s="173">
        <v>15</v>
      </c>
      <c r="F895" s="34" t="s">
        <v>2582</v>
      </c>
      <c r="G895" s="173" t="s">
        <v>2647</v>
      </c>
      <c r="H895" s="157">
        <v>454046871</v>
      </c>
      <c r="I895" s="34" t="s">
        <v>1653</v>
      </c>
    </row>
    <row r="896" spans="1:10" x14ac:dyDescent="0.2">
      <c r="A896" t="s">
        <v>3698</v>
      </c>
      <c r="B896" s="157">
        <v>11736</v>
      </c>
      <c r="C896" s="32">
        <v>83002</v>
      </c>
      <c r="D896" s="32"/>
      <c r="E896" s="173">
        <v>50</v>
      </c>
      <c r="F896" s="34" t="s">
        <v>756</v>
      </c>
      <c r="G896" s="157" t="s">
        <v>7368</v>
      </c>
      <c r="H896" s="157">
        <v>9728818461</v>
      </c>
      <c r="I896" s="34"/>
    </row>
    <row r="897" spans="1:9" x14ac:dyDescent="0.2">
      <c r="A897" t="s">
        <v>2914</v>
      </c>
      <c r="B897" s="157">
        <v>6965</v>
      </c>
      <c r="C897" s="32" t="s">
        <v>2365</v>
      </c>
      <c r="D897" s="32"/>
      <c r="E897" s="173">
        <v>25</v>
      </c>
      <c r="F897" s="34" t="s">
        <v>2582</v>
      </c>
      <c r="G897" s="173" t="s">
        <v>7369</v>
      </c>
      <c r="H897" s="157">
        <v>665785</v>
      </c>
      <c r="I897" s="34" t="s">
        <v>635</v>
      </c>
    </row>
    <row r="898" spans="1:9" x14ac:dyDescent="0.2">
      <c r="A898" t="s">
        <v>2761</v>
      </c>
      <c r="B898" s="157" t="s">
        <v>1852</v>
      </c>
      <c r="C898" s="32" t="s">
        <v>2585</v>
      </c>
      <c r="D898" s="32"/>
      <c r="E898" s="173">
        <v>30</v>
      </c>
      <c r="F898" s="34" t="s">
        <v>2582</v>
      </c>
      <c r="G898" s="173" t="s">
        <v>7374</v>
      </c>
      <c r="H898" s="157" t="s">
        <v>5451</v>
      </c>
      <c r="I898" s="34" t="s">
        <v>1644</v>
      </c>
    </row>
    <row r="899" spans="1:9" x14ac:dyDescent="0.2">
      <c r="A899" s="247" t="s">
        <v>2762</v>
      </c>
      <c r="B899" s="157" t="s">
        <v>2587</v>
      </c>
      <c r="C899" s="32">
        <v>86617</v>
      </c>
      <c r="D899" s="32" t="s">
        <v>4038</v>
      </c>
      <c r="E899" s="173">
        <v>40</v>
      </c>
      <c r="F899" s="34" t="s">
        <v>756</v>
      </c>
      <c r="G899" s="157" t="s">
        <v>7368</v>
      </c>
      <c r="H899" s="157">
        <v>6542130057</v>
      </c>
      <c r="I899" s="34"/>
    </row>
    <row r="900" spans="1:9" x14ac:dyDescent="0.2">
      <c r="A900" s="238" t="s">
        <v>2759</v>
      </c>
      <c r="B900" s="157" t="s">
        <v>1853</v>
      </c>
      <c r="C900" s="32" t="s">
        <v>2510</v>
      </c>
      <c r="D900" s="32"/>
      <c r="E900" s="173">
        <v>15</v>
      </c>
      <c r="F900" s="34" t="s">
        <v>2582</v>
      </c>
      <c r="G900" s="157" t="s">
        <v>7374</v>
      </c>
      <c r="H900" s="157" t="s">
        <v>5449</v>
      </c>
      <c r="I900" s="34" t="s">
        <v>1645</v>
      </c>
    </row>
    <row r="901" spans="1:9" x14ac:dyDescent="0.2">
      <c r="A901" s="247" t="s">
        <v>2760</v>
      </c>
      <c r="B901" s="157" t="s">
        <v>2587</v>
      </c>
      <c r="C901" s="32">
        <v>86617</v>
      </c>
      <c r="D901" s="32"/>
      <c r="E901" s="173">
        <v>40</v>
      </c>
      <c r="F901" s="34" t="s">
        <v>756</v>
      </c>
      <c r="G901" s="173" t="s">
        <v>7368</v>
      </c>
      <c r="H901" s="157" t="s">
        <v>5450</v>
      </c>
      <c r="I901" s="34"/>
    </row>
    <row r="902" spans="1:9" x14ac:dyDescent="0.2">
      <c r="A902" t="s">
        <v>1009</v>
      </c>
      <c r="B902" s="157">
        <v>10977</v>
      </c>
      <c r="C902" s="32" t="s">
        <v>4225</v>
      </c>
      <c r="D902" s="32"/>
      <c r="E902" s="173">
        <v>34.630000000000003</v>
      </c>
      <c r="F902" s="34" t="s">
        <v>756</v>
      </c>
      <c r="G902" s="173" t="s">
        <v>7368</v>
      </c>
      <c r="H902" s="157" t="s">
        <v>5452</v>
      </c>
      <c r="I902" s="34" t="s">
        <v>6169</v>
      </c>
    </row>
    <row r="903" spans="1:9" x14ac:dyDescent="0.2">
      <c r="A903" s="245" t="s">
        <v>2764</v>
      </c>
      <c r="B903" s="157" t="s">
        <v>2587</v>
      </c>
      <c r="C903" s="32">
        <v>86617</v>
      </c>
      <c r="D903" s="32" t="s">
        <v>4040</v>
      </c>
      <c r="E903" s="173">
        <v>42.39</v>
      </c>
      <c r="F903" s="34" t="s">
        <v>756</v>
      </c>
      <c r="G903" s="157" t="s">
        <v>7368</v>
      </c>
      <c r="H903" s="157">
        <v>7660727499</v>
      </c>
      <c r="I903" s="34"/>
    </row>
    <row r="904" spans="1:9" x14ac:dyDescent="0.2">
      <c r="A904" s="238" t="s">
        <v>1354</v>
      </c>
      <c r="B904" s="157">
        <v>7502</v>
      </c>
      <c r="C904" s="32" t="s">
        <v>1355</v>
      </c>
      <c r="D904" s="32"/>
      <c r="E904" s="173">
        <v>140.72</v>
      </c>
      <c r="F904" s="34" t="s">
        <v>756</v>
      </c>
      <c r="G904" s="157" t="s">
        <v>7368</v>
      </c>
      <c r="H904" s="157">
        <v>4502402595</v>
      </c>
      <c r="I904" s="34" t="s">
        <v>6309</v>
      </c>
    </row>
    <row r="905" spans="1:9" x14ac:dyDescent="0.2">
      <c r="A905" t="s">
        <v>1224</v>
      </c>
      <c r="B905" s="157">
        <v>11016</v>
      </c>
      <c r="C905" s="32" t="s">
        <v>1225</v>
      </c>
      <c r="D905" s="32" t="s">
        <v>4098</v>
      </c>
      <c r="E905" s="173">
        <v>499</v>
      </c>
      <c r="F905" s="34" t="s">
        <v>756</v>
      </c>
      <c r="G905" s="157" t="s">
        <v>7368</v>
      </c>
      <c r="H905" s="157">
        <v>7714725909</v>
      </c>
      <c r="I905" s="34" t="s">
        <v>6565</v>
      </c>
    </row>
    <row r="906" spans="1:9" x14ac:dyDescent="0.2">
      <c r="A906" t="s">
        <v>3227</v>
      </c>
      <c r="B906" s="157">
        <v>10417</v>
      </c>
      <c r="C906" s="32" t="s">
        <v>4386</v>
      </c>
      <c r="D906" s="32"/>
      <c r="E906" s="173">
        <v>312.14</v>
      </c>
      <c r="F906" s="34" t="s">
        <v>756</v>
      </c>
      <c r="G906" s="157" t="s">
        <v>7368</v>
      </c>
      <c r="H906" s="157">
        <v>6542362459</v>
      </c>
      <c r="I906" s="34" t="s">
        <v>6732</v>
      </c>
    </row>
    <row r="907" spans="1:9" x14ac:dyDescent="0.2">
      <c r="A907" t="s">
        <v>1072</v>
      </c>
      <c r="B907" s="157">
        <v>10418</v>
      </c>
      <c r="C907" s="32" t="s">
        <v>1073</v>
      </c>
      <c r="D907" s="32"/>
      <c r="E907" s="173">
        <v>299.35000000000002</v>
      </c>
      <c r="F907" s="34" t="s">
        <v>756</v>
      </c>
      <c r="G907" s="157" t="s">
        <v>7368</v>
      </c>
      <c r="H907" s="157">
        <v>6542404357</v>
      </c>
      <c r="I907" s="34" t="s">
        <v>6413</v>
      </c>
    </row>
    <row r="908" spans="1:9" x14ac:dyDescent="0.2">
      <c r="A908" t="s">
        <v>3086</v>
      </c>
      <c r="B908" s="157">
        <v>251</v>
      </c>
      <c r="C908" s="32" t="s">
        <v>2437</v>
      </c>
      <c r="D908" s="32"/>
      <c r="E908" s="173">
        <v>250</v>
      </c>
      <c r="F908" s="34" t="s">
        <v>2582</v>
      </c>
      <c r="G908" s="157" t="s">
        <v>7373</v>
      </c>
      <c r="H908" s="157">
        <v>693349</v>
      </c>
      <c r="I908" s="34" t="s">
        <v>1583</v>
      </c>
    </row>
    <row r="909" spans="1:9" x14ac:dyDescent="0.2">
      <c r="A909" s="238" t="s">
        <v>3306</v>
      </c>
      <c r="B909" s="157" t="s">
        <v>4953</v>
      </c>
      <c r="C909" s="32" t="s">
        <v>4415</v>
      </c>
      <c r="D909" s="32"/>
      <c r="E909" s="173">
        <v>62.34</v>
      </c>
      <c r="F909" s="34" t="s">
        <v>756</v>
      </c>
      <c r="G909" s="157" t="s">
        <v>7368</v>
      </c>
      <c r="H909" s="157">
        <v>7803751773</v>
      </c>
      <c r="I909" s="34" t="s">
        <v>6805</v>
      </c>
    </row>
    <row r="910" spans="1:9" x14ac:dyDescent="0.2">
      <c r="A910" t="s">
        <v>3282</v>
      </c>
      <c r="B910" s="157">
        <v>10884</v>
      </c>
      <c r="C910" s="32" t="s">
        <v>4415</v>
      </c>
      <c r="D910" s="32"/>
      <c r="E910" s="173">
        <v>105.36</v>
      </c>
      <c r="F910" s="34" t="s">
        <v>756</v>
      </c>
      <c r="G910" s="157" t="s">
        <v>7368</v>
      </c>
      <c r="H910" s="157">
        <v>7547064065</v>
      </c>
      <c r="I910" s="34" t="s">
        <v>6784</v>
      </c>
    </row>
    <row r="911" spans="1:9" x14ac:dyDescent="0.2">
      <c r="A911" t="s">
        <v>1266</v>
      </c>
      <c r="B911" s="157">
        <v>5777</v>
      </c>
      <c r="C911" s="32" t="s">
        <v>1267</v>
      </c>
      <c r="D911" s="32"/>
      <c r="E911" s="173">
        <v>131.4</v>
      </c>
      <c r="F911" s="34" t="s">
        <v>756</v>
      </c>
      <c r="G911" s="173" t="s">
        <v>7368</v>
      </c>
      <c r="H911" s="157">
        <v>768617</v>
      </c>
      <c r="I911" s="34" t="s">
        <v>6291</v>
      </c>
    </row>
    <row r="912" spans="1:9" x14ac:dyDescent="0.2">
      <c r="A912" t="s">
        <v>3264</v>
      </c>
      <c r="B912" s="157">
        <v>10823</v>
      </c>
      <c r="C912" s="32" t="s">
        <v>4364</v>
      </c>
      <c r="D912" s="32"/>
      <c r="E912" s="173">
        <v>229.6</v>
      </c>
      <c r="F912" s="34" t="s">
        <v>756</v>
      </c>
      <c r="G912" s="157" t="s">
        <v>7368</v>
      </c>
      <c r="H912" s="157">
        <v>7444129939</v>
      </c>
      <c r="I912" s="34" t="s">
        <v>6765</v>
      </c>
    </row>
    <row r="913" spans="1:9" x14ac:dyDescent="0.2">
      <c r="A913" t="s">
        <v>3761</v>
      </c>
      <c r="B913" s="157" t="s">
        <v>5292</v>
      </c>
      <c r="C913" s="32" t="s">
        <v>4626</v>
      </c>
      <c r="D913" s="32"/>
      <c r="E913" s="173">
        <v>997.9</v>
      </c>
      <c r="F913" s="34" t="s">
        <v>756</v>
      </c>
      <c r="G913" s="157" t="s">
        <v>7368</v>
      </c>
      <c r="H913" s="157" t="s">
        <v>5989</v>
      </c>
      <c r="I913" s="34" t="s">
        <v>7226</v>
      </c>
    </row>
    <row r="914" spans="1:9" x14ac:dyDescent="0.2">
      <c r="A914" t="s">
        <v>3032</v>
      </c>
      <c r="B914" s="157">
        <v>10455</v>
      </c>
      <c r="C914" s="32">
        <v>85549</v>
      </c>
      <c r="D914" s="32"/>
      <c r="E914" s="173">
        <v>40.35</v>
      </c>
      <c r="F914" s="34" t="s">
        <v>756</v>
      </c>
      <c r="G914" s="157" t="s">
        <v>7368</v>
      </c>
      <c r="H914" s="157">
        <v>6805119697</v>
      </c>
      <c r="I914" s="34" t="s">
        <v>6552</v>
      </c>
    </row>
    <row r="915" spans="1:9" x14ac:dyDescent="0.2">
      <c r="A915" t="s">
        <v>3351</v>
      </c>
      <c r="B915" s="157" t="s">
        <v>4978</v>
      </c>
      <c r="C915" s="32" t="s">
        <v>2265</v>
      </c>
      <c r="D915" s="32"/>
      <c r="E915" s="173">
        <v>171.37</v>
      </c>
      <c r="F915" s="34" t="s">
        <v>756</v>
      </c>
      <c r="G915" s="157" t="s">
        <v>7368</v>
      </c>
      <c r="H915" s="157">
        <v>6186172567</v>
      </c>
      <c r="I915" s="34" t="s">
        <v>6837</v>
      </c>
    </row>
    <row r="916" spans="1:9" x14ac:dyDescent="0.2">
      <c r="A916" t="s">
        <v>1000</v>
      </c>
      <c r="B916" s="157">
        <v>10886</v>
      </c>
      <c r="C916" s="32" t="s">
        <v>4416</v>
      </c>
      <c r="D916" s="32"/>
      <c r="E916" s="173">
        <v>105.36</v>
      </c>
      <c r="F916" s="34" t="s">
        <v>756</v>
      </c>
      <c r="G916" s="157" t="s">
        <v>7368</v>
      </c>
      <c r="H916" s="157">
        <v>7546856241</v>
      </c>
      <c r="I916" s="34" t="s">
        <v>6785</v>
      </c>
    </row>
    <row r="917" spans="1:9" x14ac:dyDescent="0.2">
      <c r="A917" t="s">
        <v>1229</v>
      </c>
      <c r="B917" s="157">
        <v>145</v>
      </c>
      <c r="C917" s="32" t="s">
        <v>1230</v>
      </c>
      <c r="D917" s="32"/>
      <c r="E917" s="173">
        <v>81.2</v>
      </c>
      <c r="F917" s="34" t="s">
        <v>756</v>
      </c>
      <c r="G917" s="157" t="s">
        <v>7368</v>
      </c>
      <c r="H917" s="157">
        <v>1416320367</v>
      </c>
      <c r="I917" s="34" t="s">
        <v>6490</v>
      </c>
    </row>
    <row r="918" spans="1:9" x14ac:dyDescent="0.2">
      <c r="A918" t="s">
        <v>68</v>
      </c>
      <c r="B918" s="157">
        <v>6041</v>
      </c>
      <c r="C918" s="32" t="s">
        <v>1218</v>
      </c>
      <c r="D918" s="32"/>
      <c r="E918" s="173">
        <v>7</v>
      </c>
      <c r="F918" s="34" t="s">
        <v>2582</v>
      </c>
      <c r="G918" s="157" t="s">
        <v>7369</v>
      </c>
      <c r="H918" s="157">
        <v>686223</v>
      </c>
      <c r="I918" s="34" t="s">
        <v>125</v>
      </c>
    </row>
    <row r="919" spans="1:9" x14ac:dyDescent="0.2">
      <c r="A919" t="s">
        <v>1557</v>
      </c>
      <c r="B919" s="157">
        <v>6116</v>
      </c>
      <c r="C919" s="32" t="s">
        <v>2366</v>
      </c>
      <c r="D919" s="32"/>
      <c r="E919" s="173">
        <v>15</v>
      </c>
      <c r="F919" s="34" t="s">
        <v>2582</v>
      </c>
      <c r="G919" s="157" t="s">
        <v>7369</v>
      </c>
      <c r="H919" s="157">
        <v>902051</v>
      </c>
      <c r="I919" s="34" t="s">
        <v>1557</v>
      </c>
    </row>
    <row r="920" spans="1:9" x14ac:dyDescent="0.2">
      <c r="A920" t="s">
        <v>2062</v>
      </c>
      <c r="B920" s="157" t="s">
        <v>643</v>
      </c>
      <c r="C920" s="32" t="s">
        <v>1218</v>
      </c>
      <c r="D920" s="32"/>
      <c r="E920" s="173">
        <v>10</v>
      </c>
      <c r="F920" s="34" t="s">
        <v>2582</v>
      </c>
      <c r="G920" s="173" t="s">
        <v>7369</v>
      </c>
      <c r="H920" s="157" t="s">
        <v>5666</v>
      </c>
      <c r="I920" s="34" t="s">
        <v>644</v>
      </c>
    </row>
    <row r="921" spans="1:9" x14ac:dyDescent="0.2">
      <c r="A921" t="s">
        <v>1217</v>
      </c>
      <c r="B921" s="157">
        <v>10885</v>
      </c>
      <c r="C921" s="32" t="s">
        <v>1218</v>
      </c>
      <c r="D921" s="32"/>
      <c r="E921" s="173">
        <v>35.26</v>
      </c>
      <c r="F921" s="34" t="s">
        <v>756</v>
      </c>
      <c r="G921" s="157" t="s">
        <v>7368</v>
      </c>
      <c r="H921" s="157">
        <v>7546964911</v>
      </c>
      <c r="I921" s="34" t="s">
        <v>6368</v>
      </c>
    </row>
    <row r="922" spans="1:9" x14ac:dyDescent="0.2">
      <c r="A922" t="s">
        <v>971</v>
      </c>
      <c r="B922" s="157">
        <v>10442</v>
      </c>
      <c r="C922" s="32" t="s">
        <v>1218</v>
      </c>
      <c r="D922" s="32"/>
      <c r="E922" s="173">
        <v>49</v>
      </c>
      <c r="F922" s="34" t="s">
        <v>756</v>
      </c>
      <c r="G922" s="157" t="s">
        <v>7368</v>
      </c>
      <c r="H922" s="157">
        <v>6591547037</v>
      </c>
      <c r="I922" s="34" t="s">
        <v>6453</v>
      </c>
    </row>
    <row r="923" spans="1:9" x14ac:dyDescent="0.2">
      <c r="A923" t="s">
        <v>3517</v>
      </c>
      <c r="B923" s="157" t="s">
        <v>5129</v>
      </c>
      <c r="C923" s="32" t="s">
        <v>4478</v>
      </c>
      <c r="D923" s="32" t="s">
        <v>4151</v>
      </c>
      <c r="E923" s="173">
        <v>304</v>
      </c>
      <c r="F923" s="34" t="s">
        <v>756</v>
      </c>
      <c r="G923" s="157" t="s">
        <v>7368</v>
      </c>
      <c r="H923" s="157">
        <v>8086695381</v>
      </c>
      <c r="I923" s="34" t="s">
        <v>7009</v>
      </c>
    </row>
    <row r="924" spans="1:9" x14ac:dyDescent="0.2">
      <c r="A924" t="s">
        <v>1139</v>
      </c>
      <c r="B924" s="157">
        <v>10548</v>
      </c>
      <c r="C924" s="32" t="s">
        <v>1140</v>
      </c>
      <c r="D924" s="32"/>
      <c r="E924" s="173">
        <v>39.909999999999997</v>
      </c>
      <c r="F924" s="34" t="s">
        <v>756</v>
      </c>
      <c r="G924" s="173" t="s">
        <v>7368</v>
      </c>
      <c r="H924" s="157">
        <v>6912327849</v>
      </c>
      <c r="I924" s="34" t="s">
        <v>6388</v>
      </c>
    </row>
    <row r="925" spans="1:9" x14ac:dyDescent="0.2">
      <c r="A925" t="s">
        <v>1127</v>
      </c>
      <c r="B925" s="157">
        <v>10528</v>
      </c>
      <c r="C925" s="32" t="s">
        <v>1039</v>
      </c>
      <c r="D925" s="32"/>
      <c r="E925" s="173">
        <v>108.7</v>
      </c>
      <c r="F925" s="34" t="s">
        <v>756</v>
      </c>
      <c r="G925" s="157" t="s">
        <v>7368</v>
      </c>
      <c r="H925" s="157">
        <v>6771719879</v>
      </c>
      <c r="I925" s="34" t="s">
        <v>6426</v>
      </c>
    </row>
    <row r="926" spans="1:9" x14ac:dyDescent="0.2">
      <c r="A926" t="s">
        <v>2063</v>
      </c>
      <c r="B926" s="157" t="s">
        <v>1795</v>
      </c>
      <c r="C926" s="32" t="s">
        <v>2262</v>
      </c>
      <c r="D926" s="32" t="s">
        <v>4064</v>
      </c>
      <c r="E926" s="173">
        <v>30</v>
      </c>
      <c r="F926" s="34" t="s">
        <v>2582</v>
      </c>
      <c r="G926" s="173" t="s">
        <v>7369</v>
      </c>
      <c r="H926" s="157" t="s">
        <v>5732</v>
      </c>
      <c r="I926" s="34" t="s">
        <v>645</v>
      </c>
    </row>
    <row r="927" spans="1:9" x14ac:dyDescent="0.2">
      <c r="A927" t="s">
        <v>2064</v>
      </c>
      <c r="B927" s="157">
        <v>7685</v>
      </c>
      <c r="C927" s="32" t="s">
        <v>2367</v>
      </c>
      <c r="D927" s="32"/>
      <c r="E927" s="173">
        <v>80</v>
      </c>
      <c r="F927" s="34" t="s">
        <v>2582</v>
      </c>
      <c r="G927" s="157" t="s">
        <v>7369</v>
      </c>
      <c r="H927" s="157" t="s">
        <v>5741</v>
      </c>
      <c r="I927" s="34" t="s">
        <v>700</v>
      </c>
    </row>
    <row r="928" spans="1:9" x14ac:dyDescent="0.2">
      <c r="A928" t="s">
        <v>2873</v>
      </c>
      <c r="B928" s="157">
        <v>11303</v>
      </c>
      <c r="C928" s="32" t="s">
        <v>1028</v>
      </c>
      <c r="D928" s="32"/>
      <c r="E928" s="173">
        <v>325</v>
      </c>
      <c r="F928" s="34" t="s">
        <v>756</v>
      </c>
      <c r="G928" s="157" t="s">
        <v>7368</v>
      </c>
      <c r="H928" s="157">
        <v>8116534013</v>
      </c>
      <c r="I928" s="34" t="s">
        <v>6247</v>
      </c>
    </row>
    <row r="929" spans="1:9" x14ac:dyDescent="0.2">
      <c r="A929" t="s">
        <v>2768</v>
      </c>
      <c r="B929" s="157">
        <v>4587</v>
      </c>
      <c r="C929" s="32">
        <v>86765</v>
      </c>
      <c r="D929" s="32"/>
      <c r="E929" s="173">
        <v>15</v>
      </c>
      <c r="F929" s="34" t="s">
        <v>2582</v>
      </c>
      <c r="G929" s="157" t="s">
        <v>7374</v>
      </c>
      <c r="H929" s="157" t="s">
        <v>5458</v>
      </c>
      <c r="I929" s="34" t="s">
        <v>646</v>
      </c>
    </row>
    <row r="930" spans="1:9" x14ac:dyDescent="0.2">
      <c r="A930" t="s">
        <v>3480</v>
      </c>
      <c r="B930" s="157" t="s">
        <v>5094</v>
      </c>
      <c r="C930" s="32" t="s">
        <v>2504</v>
      </c>
      <c r="D930" s="32"/>
      <c r="E930" s="173">
        <v>37.74</v>
      </c>
      <c r="F930" s="34" t="s">
        <v>756</v>
      </c>
      <c r="G930" s="157" t="s">
        <v>7368</v>
      </c>
      <c r="H930" s="157">
        <v>6910677143</v>
      </c>
      <c r="I930" s="34" t="s">
        <v>6971</v>
      </c>
    </row>
    <row r="931" spans="1:9" x14ac:dyDescent="0.2">
      <c r="A931" t="s">
        <v>1199</v>
      </c>
      <c r="B931" s="157">
        <v>10722</v>
      </c>
      <c r="C931" s="32">
        <v>83519</v>
      </c>
      <c r="D931" s="32"/>
      <c r="E931" s="173">
        <v>205</v>
      </c>
      <c r="F931" s="34" t="s">
        <v>756</v>
      </c>
      <c r="G931" s="157" t="s">
        <v>7368</v>
      </c>
      <c r="H931" s="157">
        <v>7258192379</v>
      </c>
      <c r="I931" s="34" t="s">
        <v>6482</v>
      </c>
    </row>
    <row r="932" spans="1:9" x14ac:dyDescent="0.2">
      <c r="A932" t="s">
        <v>3163</v>
      </c>
      <c r="B932" s="157" t="s">
        <v>4933</v>
      </c>
      <c r="C932" s="32" t="s">
        <v>1028</v>
      </c>
      <c r="D932" s="32"/>
      <c r="E932" s="173">
        <v>205</v>
      </c>
      <c r="F932" s="34" t="s">
        <v>756</v>
      </c>
      <c r="G932" s="157" t="s">
        <v>7368</v>
      </c>
      <c r="H932" s="157">
        <v>7258186441</v>
      </c>
      <c r="I932" s="34" t="s">
        <v>6667</v>
      </c>
    </row>
    <row r="933" spans="1:9" x14ac:dyDescent="0.2">
      <c r="A933" t="s">
        <v>3164</v>
      </c>
      <c r="B933" s="157" t="s">
        <v>4934</v>
      </c>
      <c r="C933" s="32" t="s">
        <v>1028</v>
      </c>
      <c r="D933" s="32"/>
      <c r="E933" s="173">
        <v>205</v>
      </c>
      <c r="F933" s="34" t="s">
        <v>756</v>
      </c>
      <c r="G933" s="157" t="s">
        <v>7368</v>
      </c>
      <c r="H933" s="157">
        <v>7258182311</v>
      </c>
      <c r="I933" s="34" t="s">
        <v>6668</v>
      </c>
    </row>
    <row r="934" spans="1:9" x14ac:dyDescent="0.2">
      <c r="A934" t="s">
        <v>3354</v>
      </c>
      <c r="B934" s="157" t="s">
        <v>4981</v>
      </c>
      <c r="C934" s="32" t="s">
        <v>1039</v>
      </c>
      <c r="D934" s="32"/>
      <c r="E934" s="173">
        <v>240</v>
      </c>
      <c r="F934" s="34" t="s">
        <v>756</v>
      </c>
      <c r="G934" s="157" t="s">
        <v>7368</v>
      </c>
      <c r="H934" s="157">
        <v>7986134221</v>
      </c>
      <c r="I934" s="34" t="s">
        <v>6840</v>
      </c>
    </row>
    <row r="935" spans="1:9" x14ac:dyDescent="0.2">
      <c r="A935" t="s">
        <v>3547</v>
      </c>
      <c r="B935" s="157" t="s">
        <v>5156</v>
      </c>
      <c r="C935" s="32" t="s">
        <v>4490</v>
      </c>
      <c r="D935" s="32"/>
      <c r="E935" s="173">
        <v>272</v>
      </c>
      <c r="F935" s="34" t="s">
        <v>756</v>
      </c>
      <c r="G935" s="157" t="s">
        <v>7368</v>
      </c>
      <c r="H935" s="157" t="s">
        <v>5819</v>
      </c>
      <c r="I935" s="34" t="s">
        <v>7034</v>
      </c>
    </row>
    <row r="936" spans="1:9" x14ac:dyDescent="0.2">
      <c r="A936" t="s">
        <v>3270</v>
      </c>
      <c r="B936" s="157">
        <v>10304</v>
      </c>
      <c r="C936" s="32">
        <v>80362</v>
      </c>
      <c r="D936" s="32"/>
      <c r="E936" s="173">
        <v>209</v>
      </c>
      <c r="F936" s="34" t="s">
        <v>756</v>
      </c>
      <c r="G936" s="157" t="s">
        <v>7368</v>
      </c>
      <c r="H936" s="157">
        <v>5746199581</v>
      </c>
      <c r="I936" s="34" t="s">
        <v>6771</v>
      </c>
    </row>
    <row r="937" spans="1:9" x14ac:dyDescent="0.2">
      <c r="A937" t="s">
        <v>3746</v>
      </c>
      <c r="B937" s="157">
        <v>5797</v>
      </c>
      <c r="C937" s="32" t="s">
        <v>4619</v>
      </c>
      <c r="D937" s="32"/>
      <c r="E937" s="173">
        <v>144.12</v>
      </c>
      <c r="F937" s="34" t="s">
        <v>756</v>
      </c>
      <c r="G937" s="157" t="s">
        <v>7368</v>
      </c>
      <c r="H937" s="157" t="s">
        <v>5978</v>
      </c>
      <c r="I937" s="34" t="s">
        <v>7213</v>
      </c>
    </row>
    <row r="938" spans="1:9" x14ac:dyDescent="0.2">
      <c r="A938" t="s">
        <v>3731</v>
      </c>
      <c r="B938" s="157" t="s">
        <v>5269</v>
      </c>
      <c r="C938" s="32" t="s">
        <v>4208</v>
      </c>
      <c r="D938" s="32"/>
      <c r="E938" s="173">
        <v>144.12</v>
      </c>
      <c r="F938" s="34" t="s">
        <v>756</v>
      </c>
      <c r="G938" s="157" t="s">
        <v>7368</v>
      </c>
      <c r="H938" s="157" t="s">
        <v>5963</v>
      </c>
      <c r="I938" s="34" t="s">
        <v>7196</v>
      </c>
    </row>
    <row r="939" spans="1:9" x14ac:dyDescent="0.2">
      <c r="A939" t="s">
        <v>974</v>
      </c>
      <c r="B939" s="157">
        <v>10452</v>
      </c>
      <c r="C939" s="32" t="s">
        <v>4208</v>
      </c>
      <c r="D939" s="32"/>
      <c r="E939" s="173">
        <v>34.049999999999997</v>
      </c>
      <c r="F939" s="34" t="s">
        <v>756</v>
      </c>
      <c r="G939" s="157" t="s">
        <v>7368</v>
      </c>
      <c r="H939" s="157">
        <v>708571</v>
      </c>
      <c r="I939" s="34" t="s">
        <v>6158</v>
      </c>
    </row>
    <row r="940" spans="1:9" x14ac:dyDescent="0.2">
      <c r="A940" t="s">
        <v>1339</v>
      </c>
      <c r="B940" s="157">
        <v>11153</v>
      </c>
      <c r="C940" s="32" t="s">
        <v>4208</v>
      </c>
      <c r="D940" s="32"/>
      <c r="E940" s="173">
        <v>36.53</v>
      </c>
      <c r="F940" s="34" t="s">
        <v>756</v>
      </c>
      <c r="G940" s="157" t="s">
        <v>7368</v>
      </c>
      <c r="H940" s="157">
        <v>6130528713</v>
      </c>
      <c r="I940" s="34" t="s">
        <v>6148</v>
      </c>
    </row>
    <row r="941" spans="1:9" x14ac:dyDescent="0.2">
      <c r="A941" t="s">
        <v>2996</v>
      </c>
      <c r="B941" s="157">
        <v>10933</v>
      </c>
      <c r="C941" s="32" t="s">
        <v>1183</v>
      </c>
      <c r="D941" s="32"/>
      <c r="E941" s="173">
        <v>133.81</v>
      </c>
      <c r="F941" s="34" t="s">
        <v>756</v>
      </c>
      <c r="G941" s="157" t="s">
        <v>7368</v>
      </c>
      <c r="H941" s="157" t="s">
        <v>5771</v>
      </c>
      <c r="I941" s="34" t="s">
        <v>6496</v>
      </c>
    </row>
    <row r="942" spans="1:9" x14ac:dyDescent="0.2">
      <c r="A942" t="s">
        <v>3732</v>
      </c>
      <c r="B942" s="157">
        <v>11850</v>
      </c>
      <c r="C942" s="32" t="s">
        <v>4608</v>
      </c>
      <c r="D942" s="32" t="s">
        <v>4160</v>
      </c>
      <c r="E942" s="173">
        <v>193.39</v>
      </c>
      <c r="F942" s="34" t="s">
        <v>756</v>
      </c>
      <c r="G942" s="157" t="s">
        <v>7368</v>
      </c>
      <c r="H942" s="157">
        <v>10251345823</v>
      </c>
      <c r="I942" s="34" t="s">
        <v>7197</v>
      </c>
    </row>
    <row r="943" spans="1:9" x14ac:dyDescent="0.2">
      <c r="A943" t="s">
        <v>3468</v>
      </c>
      <c r="B943" s="157" t="s">
        <v>5078</v>
      </c>
      <c r="C943" s="32" t="s">
        <v>4278</v>
      </c>
      <c r="D943" s="32"/>
      <c r="E943" s="173">
        <v>43</v>
      </c>
      <c r="F943" s="34" t="s">
        <v>756</v>
      </c>
      <c r="G943" s="157" t="s">
        <v>7368</v>
      </c>
      <c r="H943" s="157">
        <v>6702372467</v>
      </c>
      <c r="I943" s="34" t="s">
        <v>6955</v>
      </c>
    </row>
    <row r="944" spans="1:9" x14ac:dyDescent="0.2">
      <c r="A944" t="s">
        <v>996</v>
      </c>
      <c r="B944" s="157">
        <v>10685</v>
      </c>
      <c r="C944" s="32" t="s">
        <v>4278</v>
      </c>
      <c r="D944" s="32"/>
      <c r="E944" s="173">
        <v>45</v>
      </c>
      <c r="F944" s="34" t="s">
        <v>756</v>
      </c>
      <c r="G944" s="157" t="s">
        <v>7368</v>
      </c>
      <c r="H944" s="157">
        <v>7114901011</v>
      </c>
      <c r="I944" s="34" t="s">
        <v>6471</v>
      </c>
    </row>
    <row r="945" spans="1:9" x14ac:dyDescent="0.2">
      <c r="A945" t="s">
        <v>1558</v>
      </c>
      <c r="B945" s="157">
        <v>6238</v>
      </c>
      <c r="C945" s="32">
        <v>80307</v>
      </c>
      <c r="D945" s="32"/>
      <c r="E945" s="173">
        <v>25</v>
      </c>
      <c r="F945" s="34" t="s">
        <v>2582</v>
      </c>
      <c r="G945" s="157" t="s">
        <v>7369</v>
      </c>
      <c r="H945" s="157">
        <v>382350524</v>
      </c>
      <c r="I945" s="34" t="s">
        <v>1558</v>
      </c>
    </row>
    <row r="946" spans="1:9" x14ac:dyDescent="0.2">
      <c r="A946" t="s">
        <v>1292</v>
      </c>
      <c r="B946" s="157" t="s">
        <v>1293</v>
      </c>
      <c r="C946" s="32" t="s">
        <v>1294</v>
      </c>
      <c r="D946" s="32"/>
      <c r="E946" s="173">
        <v>81.849999999999994</v>
      </c>
      <c r="F946" s="34" t="s">
        <v>756</v>
      </c>
      <c r="G946" s="157" t="s">
        <v>7368</v>
      </c>
      <c r="H946" s="157">
        <v>708583</v>
      </c>
      <c r="I946" s="34" t="s">
        <v>6912</v>
      </c>
    </row>
    <row r="947" spans="1:9" x14ac:dyDescent="0.2">
      <c r="A947" t="s">
        <v>275</v>
      </c>
      <c r="B947" s="157" t="s">
        <v>1797</v>
      </c>
      <c r="C947" s="32" t="s">
        <v>2323</v>
      </c>
      <c r="D947" s="32"/>
      <c r="E947" s="173">
        <v>25</v>
      </c>
      <c r="F947" s="34" t="s">
        <v>2582</v>
      </c>
      <c r="G947" s="157" t="s">
        <v>7369</v>
      </c>
      <c r="H947" s="157">
        <v>686238</v>
      </c>
      <c r="I947" s="34" t="s">
        <v>647</v>
      </c>
    </row>
    <row r="948" spans="1:9" x14ac:dyDescent="0.2">
      <c r="A948" t="s">
        <v>3431</v>
      </c>
      <c r="B948" s="157" t="s">
        <v>5045</v>
      </c>
      <c r="C948" s="32" t="s">
        <v>4454</v>
      </c>
      <c r="D948" s="32"/>
      <c r="E948" s="173">
        <v>165</v>
      </c>
      <c r="F948" s="34" t="s">
        <v>756</v>
      </c>
      <c r="G948" s="157" t="s">
        <v>7368</v>
      </c>
      <c r="H948" s="157">
        <v>7258283977</v>
      </c>
      <c r="I948" s="34" t="s">
        <v>6913</v>
      </c>
    </row>
    <row r="949" spans="1:9" x14ac:dyDescent="0.2">
      <c r="A949" t="s">
        <v>3733</v>
      </c>
      <c r="B949" s="157" t="s">
        <v>5270</v>
      </c>
      <c r="C949" s="32" t="s">
        <v>4609</v>
      </c>
      <c r="D949" s="32"/>
      <c r="E949" s="173">
        <v>96.83</v>
      </c>
      <c r="F949" s="34" t="s">
        <v>756</v>
      </c>
      <c r="G949" s="157" t="s">
        <v>7368</v>
      </c>
      <c r="H949" s="157" t="s">
        <v>5964</v>
      </c>
      <c r="I949" s="34" t="s">
        <v>7198</v>
      </c>
    </row>
    <row r="950" spans="1:9" x14ac:dyDescent="0.2">
      <c r="A950" t="s">
        <v>69</v>
      </c>
      <c r="B950" s="157">
        <v>5028</v>
      </c>
      <c r="C950" s="32" t="s">
        <v>2368</v>
      </c>
      <c r="D950" s="32"/>
      <c r="E950" s="173">
        <v>15</v>
      </c>
      <c r="F950" s="34" t="s">
        <v>2582</v>
      </c>
      <c r="G950" s="157" t="s">
        <v>7369</v>
      </c>
      <c r="H950" s="157">
        <v>686241</v>
      </c>
      <c r="I950" s="34" t="s">
        <v>648</v>
      </c>
    </row>
    <row r="951" spans="1:9" x14ac:dyDescent="0.2">
      <c r="A951" t="s">
        <v>276</v>
      </c>
      <c r="B951" s="157">
        <v>7019</v>
      </c>
      <c r="C951" s="32" t="s">
        <v>1183</v>
      </c>
      <c r="D951" s="32"/>
      <c r="E951" s="173">
        <v>25</v>
      </c>
      <c r="F951" s="34" t="s">
        <v>2582</v>
      </c>
      <c r="G951" s="173" t="s">
        <v>7369</v>
      </c>
      <c r="H951" s="157">
        <v>686244</v>
      </c>
      <c r="I951" s="34" t="s">
        <v>649</v>
      </c>
    </row>
    <row r="952" spans="1:9" x14ac:dyDescent="0.2">
      <c r="A952" t="s">
        <v>3313</v>
      </c>
      <c r="B952" s="157">
        <v>11744</v>
      </c>
      <c r="C952" s="32">
        <v>82542</v>
      </c>
      <c r="D952" s="32"/>
      <c r="E952" s="173">
        <v>117</v>
      </c>
      <c r="F952" s="34" t="s">
        <v>756</v>
      </c>
      <c r="G952" s="157" t="s">
        <v>7368</v>
      </c>
      <c r="H952" s="157">
        <v>9738074297</v>
      </c>
      <c r="I952" s="34" t="s">
        <v>6811</v>
      </c>
    </row>
    <row r="953" spans="1:9" x14ac:dyDescent="0.2">
      <c r="A953" t="s">
        <v>1329</v>
      </c>
      <c r="B953" s="157">
        <v>83918</v>
      </c>
      <c r="C953" s="32" t="s">
        <v>1080</v>
      </c>
      <c r="D953" s="32"/>
      <c r="E953" s="173">
        <v>48.44</v>
      </c>
      <c r="F953" s="34" t="s">
        <v>756</v>
      </c>
      <c r="G953" s="157" t="s">
        <v>7368</v>
      </c>
      <c r="H953" s="157">
        <v>708592</v>
      </c>
      <c r="I953" s="34" t="s">
        <v>6240</v>
      </c>
    </row>
    <row r="954" spans="1:9" x14ac:dyDescent="0.2">
      <c r="A954" t="s">
        <v>1078</v>
      </c>
      <c r="B954" s="157" t="s">
        <v>1079</v>
      </c>
      <c r="C954" s="32" t="s">
        <v>1080</v>
      </c>
      <c r="D954" s="32"/>
      <c r="E954" s="173">
        <v>38</v>
      </c>
      <c r="F954" s="34" t="s">
        <v>756</v>
      </c>
      <c r="G954" s="157" t="s">
        <v>7368</v>
      </c>
      <c r="H954" s="157">
        <v>6551131637</v>
      </c>
      <c r="I954" s="34" t="s">
        <v>6669</v>
      </c>
    </row>
    <row r="955" spans="1:9" x14ac:dyDescent="0.2">
      <c r="A955" t="s">
        <v>3265</v>
      </c>
      <c r="B955" s="157">
        <v>10809</v>
      </c>
      <c r="C955" s="32" t="s">
        <v>4405</v>
      </c>
      <c r="D955" s="32"/>
      <c r="E955" s="173">
        <v>112</v>
      </c>
      <c r="F955" s="34" t="s">
        <v>756</v>
      </c>
      <c r="G955" s="157" t="s">
        <v>7368</v>
      </c>
      <c r="H955" s="157">
        <v>7404181617</v>
      </c>
      <c r="I955" s="34" t="s">
        <v>6766</v>
      </c>
    </row>
    <row r="956" spans="1:9" x14ac:dyDescent="0.2">
      <c r="A956" t="s">
        <v>3266</v>
      </c>
      <c r="B956" s="157">
        <v>10810</v>
      </c>
      <c r="C956" s="32" t="s">
        <v>4405</v>
      </c>
      <c r="D956" s="32"/>
      <c r="E956" s="173">
        <v>87.2</v>
      </c>
      <c r="F956" s="34" t="s">
        <v>756</v>
      </c>
      <c r="G956" s="157" t="s">
        <v>7368</v>
      </c>
      <c r="H956" s="157">
        <v>7404060819</v>
      </c>
      <c r="I956" s="34" t="s">
        <v>6767</v>
      </c>
    </row>
    <row r="957" spans="1:9" x14ac:dyDescent="0.2">
      <c r="A957" t="s">
        <v>3311</v>
      </c>
      <c r="B957" s="157" t="s">
        <v>4958</v>
      </c>
      <c r="C957" s="32" t="s">
        <v>1183</v>
      </c>
      <c r="D957" s="32"/>
      <c r="E957" s="173">
        <v>79.64</v>
      </c>
      <c r="F957" s="34" t="s">
        <v>756</v>
      </c>
      <c r="G957" s="157" t="s">
        <v>7368</v>
      </c>
      <c r="H957" s="157">
        <v>8031350333</v>
      </c>
      <c r="I957" s="34" t="s">
        <v>6810</v>
      </c>
    </row>
    <row r="958" spans="1:9" x14ac:dyDescent="0.2">
      <c r="A958" t="s">
        <v>2896</v>
      </c>
      <c r="B958" s="157">
        <v>11818</v>
      </c>
      <c r="C958" s="32">
        <v>86235</v>
      </c>
      <c r="D958" s="32"/>
      <c r="E958" s="173">
        <v>138.01</v>
      </c>
      <c r="F958" s="34" t="s">
        <v>756</v>
      </c>
      <c r="G958" s="157" t="s">
        <v>7368</v>
      </c>
      <c r="H958" s="157">
        <v>9975033145</v>
      </c>
      <c r="I958" s="34"/>
    </row>
    <row r="959" spans="1:9" x14ac:dyDescent="0.2">
      <c r="A959" t="s">
        <v>1268</v>
      </c>
      <c r="B959" s="157">
        <v>5811</v>
      </c>
      <c r="C959" s="32" t="s">
        <v>1269</v>
      </c>
      <c r="D959" s="32"/>
      <c r="E959" s="173">
        <v>43.35</v>
      </c>
      <c r="F959" s="34" t="s">
        <v>756</v>
      </c>
      <c r="G959" s="157" t="s">
        <v>7368</v>
      </c>
      <c r="H959" s="157">
        <v>366104251</v>
      </c>
      <c r="I959" s="34" t="s">
        <v>6320</v>
      </c>
    </row>
    <row r="960" spans="1:9" x14ac:dyDescent="0.2">
      <c r="A960" t="s">
        <v>2748</v>
      </c>
      <c r="B960" s="157">
        <v>4817</v>
      </c>
      <c r="C960" s="32">
        <v>86256</v>
      </c>
      <c r="D960" s="32"/>
      <c r="E960" s="173">
        <v>15</v>
      </c>
      <c r="F960" s="34" t="s">
        <v>2582</v>
      </c>
      <c r="G960" s="173" t="s">
        <v>7374</v>
      </c>
      <c r="H960" s="157">
        <v>693610</v>
      </c>
      <c r="I960" s="34" t="s">
        <v>650</v>
      </c>
    </row>
    <row r="961" spans="1:10" x14ac:dyDescent="0.2">
      <c r="A961" t="s">
        <v>3165</v>
      </c>
      <c r="B961" s="157" t="s">
        <v>4935</v>
      </c>
      <c r="C961" s="32" t="s">
        <v>4341</v>
      </c>
      <c r="D961" s="32"/>
      <c r="E961" s="173">
        <v>159</v>
      </c>
      <c r="F961" s="34" t="s">
        <v>756</v>
      </c>
      <c r="G961" s="157" t="s">
        <v>7368</v>
      </c>
      <c r="H961" s="157">
        <v>6980232177</v>
      </c>
      <c r="I961" s="34" t="s">
        <v>6670</v>
      </c>
    </row>
    <row r="962" spans="1:10" x14ac:dyDescent="0.2">
      <c r="A962" t="s">
        <v>277</v>
      </c>
      <c r="B962" s="157">
        <v>377</v>
      </c>
      <c r="C962" s="32" t="s">
        <v>2550</v>
      </c>
      <c r="D962" s="32"/>
      <c r="E962" s="173">
        <v>25</v>
      </c>
      <c r="F962" s="34" t="s">
        <v>2582</v>
      </c>
      <c r="G962" s="157" t="s">
        <v>2647</v>
      </c>
      <c r="H962" s="157">
        <v>853099</v>
      </c>
      <c r="I962" s="34" t="s">
        <v>277</v>
      </c>
    </row>
    <row r="963" spans="1:10" x14ac:dyDescent="0.2">
      <c r="A963" s="247" t="s">
        <v>2735</v>
      </c>
      <c r="B963" s="157" t="s">
        <v>2587</v>
      </c>
      <c r="C963" s="32" t="s">
        <v>2432</v>
      </c>
      <c r="D963" s="32"/>
      <c r="E963" s="173">
        <v>8</v>
      </c>
      <c r="F963" s="34" t="s">
        <v>2582</v>
      </c>
      <c r="G963" s="173" t="s">
        <v>7370</v>
      </c>
      <c r="H963" s="157" t="s">
        <v>5417</v>
      </c>
      <c r="I963" s="34"/>
    </row>
    <row r="964" spans="1:10" x14ac:dyDescent="0.2">
      <c r="A964" t="s">
        <v>3693</v>
      </c>
      <c r="B964" s="157">
        <v>11722</v>
      </c>
      <c r="C964" s="32">
        <v>83520</v>
      </c>
      <c r="D964" s="32"/>
      <c r="E964" s="173">
        <v>82</v>
      </c>
      <c r="F964" s="34" t="s">
        <v>756</v>
      </c>
      <c r="G964" s="157" t="s">
        <v>7368</v>
      </c>
      <c r="H964" s="157">
        <v>9721366333</v>
      </c>
      <c r="I964" s="34"/>
    </row>
    <row r="965" spans="1:10" x14ac:dyDescent="0.2">
      <c r="A965" t="s">
        <v>2770</v>
      </c>
      <c r="B965" s="157">
        <v>16054</v>
      </c>
      <c r="C965" s="32" t="s">
        <v>4226</v>
      </c>
      <c r="D965" s="32"/>
      <c r="E965" s="173">
        <v>45</v>
      </c>
      <c r="F965" s="34" t="s">
        <v>2582</v>
      </c>
      <c r="G965" s="173" t="s">
        <v>7374</v>
      </c>
      <c r="H965" s="157" t="s">
        <v>5459</v>
      </c>
      <c r="I965" s="34"/>
    </row>
    <row r="966" spans="1:10" x14ac:dyDescent="0.2">
      <c r="A966" t="s">
        <v>3448</v>
      </c>
      <c r="B966" s="157" t="s">
        <v>5058</v>
      </c>
      <c r="C966" s="32" t="s">
        <v>4466</v>
      </c>
      <c r="D966" s="32"/>
      <c r="E966" s="173">
        <v>170</v>
      </c>
      <c r="F966" s="34" t="s">
        <v>756</v>
      </c>
      <c r="G966" s="157" t="s">
        <v>7368</v>
      </c>
      <c r="H966" s="157">
        <v>7528228119</v>
      </c>
      <c r="I966" s="34" t="s">
        <v>6933</v>
      </c>
    </row>
    <row r="967" spans="1:10" x14ac:dyDescent="0.2">
      <c r="A967" s="247" t="s">
        <v>3449</v>
      </c>
      <c r="B967" s="157" t="s">
        <v>2587</v>
      </c>
      <c r="C967" s="32">
        <v>86256</v>
      </c>
      <c r="D967" s="32"/>
      <c r="E967" s="173">
        <v>275</v>
      </c>
      <c r="F967" s="34" t="s">
        <v>756</v>
      </c>
      <c r="G967" s="157" t="s">
        <v>7368</v>
      </c>
      <c r="H967" s="157" t="s">
        <v>5800</v>
      </c>
      <c r="I967" s="34"/>
    </row>
    <row r="968" spans="1:10" x14ac:dyDescent="0.2">
      <c r="A968" t="s">
        <v>1144</v>
      </c>
      <c r="B968" s="157">
        <v>10555</v>
      </c>
      <c r="C968" s="32">
        <v>83018</v>
      </c>
      <c r="D968" s="32"/>
      <c r="E968" s="173">
        <v>104</v>
      </c>
      <c r="F968" s="34" t="s">
        <v>756</v>
      </c>
      <c r="G968" s="157" t="s">
        <v>7368</v>
      </c>
      <c r="H968" s="157">
        <v>6946370469</v>
      </c>
      <c r="I968" s="34" t="s">
        <v>6513</v>
      </c>
    </row>
    <row r="969" spans="1:10" x14ac:dyDescent="0.2">
      <c r="A969" t="s">
        <v>2182</v>
      </c>
      <c r="B969" s="157" t="s">
        <v>1849</v>
      </c>
      <c r="C969" s="32" t="s">
        <v>2506</v>
      </c>
      <c r="D969" s="32"/>
      <c r="E969" s="173">
        <v>10</v>
      </c>
      <c r="F969" s="34" t="s">
        <v>2582</v>
      </c>
      <c r="G969" s="157" t="s">
        <v>7374</v>
      </c>
      <c r="H969" s="157">
        <v>693613</v>
      </c>
      <c r="I969" s="34" t="s">
        <v>934</v>
      </c>
    </row>
    <row r="970" spans="1:10" x14ac:dyDescent="0.2">
      <c r="A970" t="s">
        <v>979</v>
      </c>
      <c r="B970" s="157">
        <v>10506</v>
      </c>
      <c r="C970" s="32" t="s">
        <v>4246</v>
      </c>
      <c r="D970" s="32"/>
      <c r="E970" s="173">
        <v>362</v>
      </c>
      <c r="F970" s="34" t="s">
        <v>756</v>
      </c>
      <c r="G970" s="157" t="s">
        <v>7368</v>
      </c>
      <c r="H970" s="157">
        <v>6742280331</v>
      </c>
      <c r="I970" s="34" t="s">
        <v>6258</v>
      </c>
    </row>
    <row r="971" spans="1:10" x14ac:dyDescent="0.2">
      <c r="A971" t="s">
        <v>2780</v>
      </c>
      <c r="B971" s="157">
        <v>11635</v>
      </c>
      <c r="C971" s="32" t="s">
        <v>4231</v>
      </c>
      <c r="D971" s="32" t="s">
        <v>4043</v>
      </c>
      <c r="E971" s="173">
        <v>35</v>
      </c>
      <c r="F971" s="34" t="s">
        <v>2582</v>
      </c>
      <c r="G971" s="173" t="s">
        <v>7374</v>
      </c>
      <c r="H971" s="157">
        <v>9132437667</v>
      </c>
      <c r="I971" s="34"/>
    </row>
    <row r="972" spans="1:10" x14ac:dyDescent="0.2">
      <c r="A972" t="s">
        <v>2166</v>
      </c>
      <c r="B972" s="157">
        <v>3147</v>
      </c>
      <c r="C972" s="32" t="s">
        <v>2488</v>
      </c>
      <c r="D972" s="32" t="s">
        <v>4077</v>
      </c>
      <c r="E972" s="173">
        <v>40</v>
      </c>
      <c r="F972" s="34" t="s">
        <v>2582</v>
      </c>
      <c r="G972" s="173" t="s">
        <v>7375</v>
      </c>
      <c r="H972" s="157">
        <v>246808237</v>
      </c>
      <c r="I972" s="34" t="s">
        <v>70</v>
      </c>
    </row>
    <row r="973" spans="1:10" x14ac:dyDescent="0.2">
      <c r="A973" t="s">
        <v>2145</v>
      </c>
      <c r="B973" s="157">
        <v>3135</v>
      </c>
      <c r="C973" s="32">
        <v>87081</v>
      </c>
      <c r="D973" s="32" t="s">
        <v>4011</v>
      </c>
      <c r="E973" s="173">
        <v>30</v>
      </c>
      <c r="F973" s="34" t="s">
        <v>2582</v>
      </c>
      <c r="G973" s="173" t="s">
        <v>7367</v>
      </c>
      <c r="H973" s="157">
        <v>692578</v>
      </c>
      <c r="I973" s="34" t="s">
        <v>71</v>
      </c>
    </row>
    <row r="974" spans="1:10" x14ac:dyDescent="0.2">
      <c r="A974" t="s">
        <v>3052</v>
      </c>
      <c r="B974" s="157">
        <v>10118</v>
      </c>
      <c r="C974" s="32" t="s">
        <v>2489</v>
      </c>
      <c r="D974" s="32"/>
      <c r="E974" s="173">
        <v>250</v>
      </c>
      <c r="F974" s="34" t="s">
        <v>2582</v>
      </c>
      <c r="G974" s="157" t="s">
        <v>7375</v>
      </c>
      <c r="H974" s="157">
        <v>3875657169</v>
      </c>
      <c r="I974" s="34" t="s">
        <v>1630</v>
      </c>
    </row>
    <row r="975" spans="1:10" x14ac:dyDescent="0.2">
      <c r="A975" t="s">
        <v>2882</v>
      </c>
      <c r="B975" s="157">
        <v>3399</v>
      </c>
      <c r="C975" s="32" t="s">
        <v>2487</v>
      </c>
      <c r="D975" s="32"/>
      <c r="E975" s="173">
        <v>94</v>
      </c>
      <c r="F975" s="93" t="s">
        <v>756</v>
      </c>
      <c r="G975" s="162" t="s">
        <v>7368</v>
      </c>
      <c r="H975" s="157">
        <v>708586</v>
      </c>
      <c r="I975" s="34" t="s">
        <v>651</v>
      </c>
      <c r="J975" s="7" t="s">
        <v>7434</v>
      </c>
    </row>
    <row r="976" spans="1:10" x14ac:dyDescent="0.2">
      <c r="A976" t="s">
        <v>3232</v>
      </c>
      <c r="B976" s="157">
        <v>10700</v>
      </c>
      <c r="C976" s="32" t="s">
        <v>4388</v>
      </c>
      <c r="D976" s="32"/>
      <c r="E976" s="173">
        <v>234.48</v>
      </c>
      <c r="F976" s="34" t="s">
        <v>756</v>
      </c>
      <c r="G976" s="157" t="s">
        <v>7368</v>
      </c>
      <c r="H976" s="157">
        <v>7158585639</v>
      </c>
      <c r="I976" s="34" t="s">
        <v>6734</v>
      </c>
    </row>
    <row r="977" spans="1:9" x14ac:dyDescent="0.2">
      <c r="A977" t="s">
        <v>3233</v>
      </c>
      <c r="B977" s="157">
        <v>10683</v>
      </c>
      <c r="C977" s="32" t="s">
        <v>4389</v>
      </c>
      <c r="D977" s="32"/>
      <c r="E977" s="173">
        <v>164.73</v>
      </c>
      <c r="F977" s="34" t="s">
        <v>756</v>
      </c>
      <c r="G977" s="157" t="s">
        <v>7368</v>
      </c>
      <c r="H977" s="157">
        <v>7114880921</v>
      </c>
      <c r="I977" s="34" t="s">
        <v>6735</v>
      </c>
    </row>
    <row r="978" spans="1:9" x14ac:dyDescent="0.2">
      <c r="A978" t="s">
        <v>2111</v>
      </c>
      <c r="B978" s="157">
        <v>10607</v>
      </c>
      <c r="C978" s="32" t="s">
        <v>4319</v>
      </c>
      <c r="D978" s="32" t="s">
        <v>4108</v>
      </c>
      <c r="E978" s="173">
        <v>500</v>
      </c>
      <c r="F978" s="34" t="s">
        <v>2582</v>
      </c>
      <c r="G978" s="157" t="s">
        <v>7373</v>
      </c>
      <c r="H978" s="157">
        <v>7032199117</v>
      </c>
      <c r="I978" s="34" t="s">
        <v>1584</v>
      </c>
    </row>
    <row r="979" spans="1:9" x14ac:dyDescent="0.2">
      <c r="A979" t="s">
        <v>653</v>
      </c>
      <c r="B979" s="157">
        <v>4562</v>
      </c>
      <c r="C979" s="32">
        <v>86735</v>
      </c>
      <c r="D979" s="32"/>
      <c r="E979" s="173">
        <v>15</v>
      </c>
      <c r="F979" s="34" t="s">
        <v>2582</v>
      </c>
      <c r="G979" s="157" t="s">
        <v>7374</v>
      </c>
      <c r="H979" s="157" t="s">
        <v>5457</v>
      </c>
      <c r="I979" s="34" t="s">
        <v>652</v>
      </c>
    </row>
    <row r="980" spans="1:9" x14ac:dyDescent="0.2">
      <c r="A980" t="s">
        <v>1130</v>
      </c>
      <c r="B980" s="157">
        <v>10540</v>
      </c>
      <c r="C980" s="32" t="s">
        <v>1131</v>
      </c>
      <c r="D980" s="32"/>
      <c r="E980" s="173">
        <v>35</v>
      </c>
      <c r="F980" s="34" t="s">
        <v>756</v>
      </c>
      <c r="G980" s="157" t="s">
        <v>7368</v>
      </c>
      <c r="H980" s="157">
        <v>6910448631</v>
      </c>
      <c r="I980" s="34" t="s">
        <v>6358</v>
      </c>
    </row>
    <row r="981" spans="1:9" x14ac:dyDescent="0.2">
      <c r="A981" t="s">
        <v>1042</v>
      </c>
      <c r="B981" s="157">
        <v>10184</v>
      </c>
      <c r="C981" s="32" t="s">
        <v>1043</v>
      </c>
      <c r="D981" s="32"/>
      <c r="E981" s="173">
        <v>159.85</v>
      </c>
      <c r="F981" s="34" t="s">
        <v>756</v>
      </c>
      <c r="G981" s="157" t="s">
        <v>7368</v>
      </c>
      <c r="H981" s="157">
        <v>6308343973</v>
      </c>
      <c r="I981" s="34" t="s">
        <v>6292</v>
      </c>
    </row>
    <row r="982" spans="1:9" x14ac:dyDescent="0.2">
      <c r="A982" t="s">
        <v>7444</v>
      </c>
      <c r="B982" s="157">
        <v>11865</v>
      </c>
      <c r="C982" s="32">
        <v>86255</v>
      </c>
      <c r="D982" s="32"/>
      <c r="E982" s="173">
        <v>310</v>
      </c>
      <c r="F982" s="34" t="s">
        <v>756</v>
      </c>
      <c r="G982" s="157" t="s">
        <v>7368</v>
      </c>
      <c r="H982" s="157">
        <v>11033656439</v>
      </c>
      <c r="I982" s="34" t="s">
        <v>6483</v>
      </c>
    </row>
    <row r="983" spans="1:9" x14ac:dyDescent="0.2">
      <c r="A983" s="7" t="s">
        <v>3293</v>
      </c>
      <c r="B983" s="157" t="s">
        <v>4946</v>
      </c>
      <c r="C983" s="32" t="s">
        <v>4419</v>
      </c>
      <c r="D983" s="32"/>
      <c r="E983" s="173">
        <v>87</v>
      </c>
      <c r="F983" s="34" t="s">
        <v>756</v>
      </c>
      <c r="G983" s="157" t="s">
        <v>7368</v>
      </c>
      <c r="H983" s="157">
        <v>7714583081</v>
      </c>
      <c r="I983" s="34" t="s">
        <v>6796</v>
      </c>
    </row>
    <row r="984" spans="1:9" x14ac:dyDescent="0.2">
      <c r="A984" s="247" t="s">
        <v>3294</v>
      </c>
      <c r="B984" s="157" t="s">
        <v>2587</v>
      </c>
      <c r="C984" s="32" t="s">
        <v>961</v>
      </c>
      <c r="D984" s="32"/>
      <c r="E984" s="173">
        <v>63.83</v>
      </c>
      <c r="F984" s="34" t="s">
        <v>756</v>
      </c>
      <c r="G984" s="157" t="s">
        <v>7368</v>
      </c>
      <c r="H984" s="157"/>
      <c r="I984" s="34"/>
    </row>
    <row r="985" spans="1:9" x14ac:dyDescent="0.2">
      <c r="A985" s="311" t="s">
        <v>7443</v>
      </c>
      <c r="B985" s="157" t="s">
        <v>2587</v>
      </c>
      <c r="C985" s="32" t="s">
        <v>1028</v>
      </c>
      <c r="D985" s="32"/>
      <c r="E985" s="173">
        <v>320</v>
      </c>
      <c r="F985" s="34" t="s">
        <v>756</v>
      </c>
      <c r="G985" s="157" t="s">
        <v>7368</v>
      </c>
      <c r="H985" s="157"/>
      <c r="I985" s="34"/>
    </row>
    <row r="986" spans="1:9" x14ac:dyDescent="0.2">
      <c r="A986" t="s">
        <v>2167</v>
      </c>
      <c r="B986" s="157" t="s">
        <v>2581</v>
      </c>
      <c r="C986" s="32" t="s">
        <v>4320</v>
      </c>
      <c r="D986" s="32" t="s">
        <v>4112</v>
      </c>
      <c r="E986" s="173">
        <v>160</v>
      </c>
      <c r="F986" s="34" t="s">
        <v>2582</v>
      </c>
      <c r="G986" s="157" t="s">
        <v>7375</v>
      </c>
      <c r="H986" s="157">
        <v>1702862732</v>
      </c>
      <c r="I986" s="34" t="s">
        <v>1631</v>
      </c>
    </row>
    <row r="987" spans="1:9" x14ac:dyDescent="0.2">
      <c r="A987" s="238" t="s">
        <v>3743</v>
      </c>
      <c r="B987" s="157" t="s">
        <v>5281</v>
      </c>
      <c r="C987" s="32" t="s">
        <v>4617</v>
      </c>
      <c r="D987" s="32"/>
      <c r="E987" s="173">
        <v>238.47</v>
      </c>
      <c r="F987" s="34" t="s">
        <v>756</v>
      </c>
      <c r="G987" s="157" t="s">
        <v>7368</v>
      </c>
      <c r="H987" s="157" t="s">
        <v>5975</v>
      </c>
      <c r="I987" s="34" t="s">
        <v>7210</v>
      </c>
    </row>
    <row r="988" spans="1:9" x14ac:dyDescent="0.2">
      <c r="A988" t="s">
        <v>1141</v>
      </c>
      <c r="B988" s="157">
        <v>10549</v>
      </c>
      <c r="C988" s="32" t="s">
        <v>1142</v>
      </c>
      <c r="D988" s="32"/>
      <c r="E988" s="173">
        <v>49</v>
      </c>
      <c r="F988" s="34" t="s">
        <v>756</v>
      </c>
      <c r="G988" s="173" t="s">
        <v>7368</v>
      </c>
      <c r="H988" s="157">
        <v>6912703099</v>
      </c>
      <c r="I988" s="34" t="s">
        <v>6390</v>
      </c>
    </row>
    <row r="989" spans="1:9" x14ac:dyDescent="0.2">
      <c r="A989" t="s">
        <v>2892</v>
      </c>
      <c r="B989" s="157">
        <v>11829</v>
      </c>
      <c r="C989" s="32">
        <v>87563</v>
      </c>
      <c r="D989" s="32"/>
      <c r="E989" s="173">
        <v>50</v>
      </c>
      <c r="F989" s="34" t="s">
        <v>2582</v>
      </c>
      <c r="G989" s="173" t="s">
        <v>7375</v>
      </c>
      <c r="H989" s="157">
        <v>10105091061</v>
      </c>
      <c r="I989" s="34"/>
    </row>
    <row r="990" spans="1:9" x14ac:dyDescent="0.2">
      <c r="A990" t="s">
        <v>3738</v>
      </c>
      <c r="B990" s="157" t="s">
        <v>5276</v>
      </c>
      <c r="C990" s="32" t="s">
        <v>1043</v>
      </c>
      <c r="D990" s="32"/>
      <c r="E990" s="173">
        <v>170.79</v>
      </c>
      <c r="F990" s="34" t="s">
        <v>756</v>
      </c>
      <c r="G990" s="157" t="s">
        <v>7368</v>
      </c>
      <c r="H990" s="157" t="s">
        <v>5970</v>
      </c>
      <c r="I990" s="34" t="s">
        <v>7205</v>
      </c>
    </row>
    <row r="991" spans="1:9" x14ac:dyDescent="0.2">
      <c r="A991" t="s">
        <v>1102</v>
      </c>
      <c r="B991" s="157">
        <v>10472</v>
      </c>
      <c r="C991" s="32" t="s">
        <v>1103</v>
      </c>
      <c r="D991" s="32"/>
      <c r="E991" s="173">
        <v>45.239999999999995</v>
      </c>
      <c r="F991" s="34" t="s">
        <v>756</v>
      </c>
      <c r="G991" s="173" t="s">
        <v>7368</v>
      </c>
      <c r="H991" s="157">
        <v>6772143397</v>
      </c>
      <c r="I991" s="34" t="s">
        <v>6386</v>
      </c>
    </row>
    <row r="992" spans="1:9" x14ac:dyDescent="0.2">
      <c r="A992" t="s">
        <v>1270</v>
      </c>
      <c r="B992" s="157">
        <v>5832</v>
      </c>
      <c r="C992" s="32" t="s">
        <v>1271</v>
      </c>
      <c r="D992" s="32"/>
      <c r="E992" s="173">
        <v>97</v>
      </c>
      <c r="F992" s="34" t="s">
        <v>756</v>
      </c>
      <c r="G992" s="173" t="s">
        <v>7368</v>
      </c>
      <c r="H992" s="157">
        <v>1447444572</v>
      </c>
      <c r="I992" s="34" t="s">
        <v>6328</v>
      </c>
    </row>
    <row r="993" spans="1:9" x14ac:dyDescent="0.2">
      <c r="A993" t="s">
        <v>1308</v>
      </c>
      <c r="B993" s="157">
        <v>7563</v>
      </c>
      <c r="C993" s="32" t="s">
        <v>1309</v>
      </c>
      <c r="D993" s="32"/>
      <c r="E993" s="173">
        <v>52.19</v>
      </c>
      <c r="F993" s="34" t="s">
        <v>756</v>
      </c>
      <c r="G993" s="173" t="s">
        <v>7368</v>
      </c>
      <c r="H993" s="157">
        <v>708604</v>
      </c>
      <c r="I993" s="34" t="s">
        <v>6365</v>
      </c>
    </row>
    <row r="994" spans="1:9" x14ac:dyDescent="0.2">
      <c r="A994" t="s">
        <v>3355</v>
      </c>
      <c r="B994" s="157">
        <v>11188</v>
      </c>
      <c r="C994" s="32" t="s">
        <v>2316</v>
      </c>
      <c r="D994" s="32"/>
      <c r="E994" s="173">
        <v>674</v>
      </c>
      <c r="F994" s="34" t="s">
        <v>756</v>
      </c>
      <c r="G994" s="157" t="s">
        <v>7368</v>
      </c>
      <c r="H994" s="157">
        <v>7988283887</v>
      </c>
      <c r="I994" s="34" t="s">
        <v>6841</v>
      </c>
    </row>
    <row r="995" spans="1:9" x14ac:dyDescent="0.2">
      <c r="A995" t="s">
        <v>2781</v>
      </c>
      <c r="B995" s="157">
        <v>11633</v>
      </c>
      <c r="C995" s="32">
        <v>86021</v>
      </c>
      <c r="D995" s="32" t="s">
        <v>4044</v>
      </c>
      <c r="E995" s="173">
        <v>18</v>
      </c>
      <c r="F995" s="34" t="s">
        <v>2582</v>
      </c>
      <c r="G995" s="173" t="s">
        <v>7374</v>
      </c>
      <c r="H995" s="157">
        <v>9128839851</v>
      </c>
      <c r="I995" s="34"/>
    </row>
    <row r="996" spans="1:9" x14ac:dyDescent="0.2">
      <c r="A996" t="s">
        <v>2709</v>
      </c>
      <c r="B996" s="157">
        <v>343</v>
      </c>
      <c r="C996" s="32" t="s">
        <v>2369</v>
      </c>
      <c r="D996" s="32"/>
      <c r="E996" s="173">
        <v>20</v>
      </c>
      <c r="F996" s="34" t="s">
        <v>2582</v>
      </c>
      <c r="G996" s="173" t="s">
        <v>2227</v>
      </c>
      <c r="H996" s="157">
        <v>695141</v>
      </c>
      <c r="I996" s="34" t="s">
        <v>656</v>
      </c>
    </row>
    <row r="997" spans="1:9" x14ac:dyDescent="0.2">
      <c r="A997" t="s">
        <v>655</v>
      </c>
      <c r="B997" s="157">
        <v>5835</v>
      </c>
      <c r="C997" s="32" t="s">
        <v>2369</v>
      </c>
      <c r="D997" s="32"/>
      <c r="E997" s="173">
        <v>20</v>
      </c>
      <c r="F997" s="34" t="s">
        <v>2582</v>
      </c>
      <c r="G997" s="157" t="s">
        <v>7369</v>
      </c>
      <c r="H997" s="157">
        <v>730193044</v>
      </c>
      <c r="I997" s="34" t="s">
        <v>654</v>
      </c>
    </row>
    <row r="998" spans="1:9" x14ac:dyDescent="0.2">
      <c r="A998" t="s">
        <v>1092</v>
      </c>
      <c r="B998" s="157">
        <v>10443</v>
      </c>
      <c r="C998" s="32" t="s">
        <v>1093</v>
      </c>
      <c r="D998" s="32"/>
      <c r="E998" s="173">
        <v>47</v>
      </c>
      <c r="F998" s="34" t="s">
        <v>756</v>
      </c>
      <c r="G998" s="157" t="s">
        <v>7368</v>
      </c>
      <c r="H998" s="157">
        <v>708610</v>
      </c>
      <c r="I998" s="34" t="s">
        <v>6396</v>
      </c>
    </row>
    <row r="999" spans="1:9" x14ac:dyDescent="0.2">
      <c r="A999" t="s">
        <v>3688</v>
      </c>
      <c r="B999" s="157" t="s">
        <v>5259</v>
      </c>
      <c r="C999" s="32">
        <v>83921</v>
      </c>
      <c r="D999" s="32"/>
      <c r="E999" s="173">
        <v>175</v>
      </c>
      <c r="F999" s="34" t="s">
        <v>756</v>
      </c>
      <c r="G999" s="157" t="s">
        <v>7368</v>
      </c>
      <c r="H999" s="157" t="s">
        <v>5951</v>
      </c>
      <c r="I999" s="34" t="s">
        <v>7176</v>
      </c>
    </row>
    <row r="1000" spans="1:9" x14ac:dyDescent="0.2">
      <c r="A1000" t="s">
        <v>3451</v>
      </c>
      <c r="B1000" s="157" t="s">
        <v>5060</v>
      </c>
      <c r="C1000" s="32" t="s">
        <v>961</v>
      </c>
      <c r="D1000" s="32"/>
      <c r="E1000" s="173">
        <v>311.25</v>
      </c>
      <c r="F1000" s="34" t="s">
        <v>756</v>
      </c>
      <c r="G1000" s="157" t="s">
        <v>7368</v>
      </c>
      <c r="H1000" s="157">
        <v>7530011581</v>
      </c>
      <c r="I1000" s="34" t="s">
        <v>6935</v>
      </c>
    </row>
    <row r="1001" spans="1:9" x14ac:dyDescent="0.2">
      <c r="A1001" t="s">
        <v>2755</v>
      </c>
      <c r="B1001" s="157">
        <v>4881</v>
      </c>
      <c r="C1001" s="32">
        <v>86225</v>
      </c>
      <c r="D1001" s="32"/>
      <c r="E1001" s="173">
        <v>20</v>
      </c>
      <c r="F1001" s="34" t="s">
        <v>2582</v>
      </c>
      <c r="G1001" s="157" t="s">
        <v>7374</v>
      </c>
      <c r="H1001" s="157" t="s">
        <v>5427</v>
      </c>
      <c r="I1001" s="34" t="s">
        <v>657</v>
      </c>
    </row>
    <row r="1002" spans="1:9" x14ac:dyDescent="0.2">
      <c r="A1002" t="s">
        <v>3042</v>
      </c>
      <c r="B1002" s="157">
        <v>5842</v>
      </c>
      <c r="C1002" s="32" t="s">
        <v>4301</v>
      </c>
      <c r="D1002" s="32"/>
      <c r="E1002" s="173">
        <v>600</v>
      </c>
      <c r="F1002" s="34" t="s">
        <v>756</v>
      </c>
      <c r="G1002" s="157" t="s">
        <v>7368</v>
      </c>
      <c r="H1002" s="157">
        <v>925988996</v>
      </c>
      <c r="I1002" s="34" t="s">
        <v>6562</v>
      </c>
    </row>
    <row r="1003" spans="1:9" x14ac:dyDescent="0.2">
      <c r="A1003" t="s">
        <v>2947</v>
      </c>
      <c r="B1003" s="157">
        <v>11697</v>
      </c>
      <c r="C1003" s="32" t="s">
        <v>1117</v>
      </c>
      <c r="D1003" s="237"/>
      <c r="E1003" s="173">
        <v>55.16</v>
      </c>
      <c r="F1003" s="34" t="s">
        <v>756</v>
      </c>
      <c r="G1003" s="173" t="s">
        <v>7368</v>
      </c>
      <c r="H1003" s="157">
        <v>9590780335</v>
      </c>
      <c r="I1003" s="34" t="s">
        <v>6410</v>
      </c>
    </row>
    <row r="1004" spans="1:9" x14ac:dyDescent="0.2">
      <c r="A1004" t="s">
        <v>3234</v>
      </c>
      <c r="B1004" s="157">
        <v>11698</v>
      </c>
      <c r="C1004" s="32" t="s">
        <v>1117</v>
      </c>
      <c r="D1004" s="32"/>
      <c r="E1004" s="173">
        <v>56.67</v>
      </c>
      <c r="F1004" s="34" t="s">
        <v>756</v>
      </c>
      <c r="G1004" s="157" t="s">
        <v>7368</v>
      </c>
      <c r="H1004" s="157">
        <v>9591611419</v>
      </c>
      <c r="I1004" s="34" t="s">
        <v>6736</v>
      </c>
    </row>
    <row r="1005" spans="1:9" x14ac:dyDescent="0.2">
      <c r="A1005" t="s">
        <v>3235</v>
      </c>
      <c r="B1005" s="157">
        <v>11408</v>
      </c>
      <c r="C1005" s="32" t="s">
        <v>1039</v>
      </c>
      <c r="D1005" s="32"/>
      <c r="E1005" s="173">
        <v>99.77</v>
      </c>
      <c r="F1005" s="34" t="s">
        <v>756</v>
      </c>
      <c r="G1005" s="157" t="s">
        <v>7368</v>
      </c>
      <c r="H1005" s="157">
        <v>1572451524</v>
      </c>
      <c r="I1005" s="34" t="s">
        <v>6737</v>
      </c>
    </row>
    <row r="1006" spans="1:9" x14ac:dyDescent="0.2">
      <c r="A1006" t="s">
        <v>3021</v>
      </c>
      <c r="B1006" s="157">
        <v>11509</v>
      </c>
      <c r="C1006" s="32" t="s">
        <v>4292</v>
      </c>
      <c r="D1006" s="32"/>
      <c r="E1006" s="173">
        <v>160</v>
      </c>
      <c r="F1006" s="34" t="s">
        <v>756</v>
      </c>
      <c r="G1006" s="157" t="s">
        <v>7368</v>
      </c>
      <c r="H1006" s="157">
        <v>8517164475</v>
      </c>
      <c r="I1006" s="34" t="s">
        <v>6532</v>
      </c>
    </row>
    <row r="1007" spans="1:9" x14ac:dyDescent="0.2">
      <c r="A1007" t="s">
        <v>3332</v>
      </c>
      <c r="B1007" s="157" t="s">
        <v>4972</v>
      </c>
      <c r="C1007" s="32" t="s">
        <v>1028</v>
      </c>
      <c r="D1007" s="32"/>
      <c r="E1007" s="173">
        <v>295</v>
      </c>
      <c r="F1007" s="34" t="s">
        <v>756</v>
      </c>
      <c r="G1007" s="157" t="s">
        <v>7368</v>
      </c>
      <c r="H1007" s="157">
        <v>7493471213</v>
      </c>
      <c r="I1007" s="34" t="s">
        <v>6830</v>
      </c>
    </row>
    <row r="1008" spans="1:9" x14ac:dyDescent="0.2">
      <c r="A1008" t="s">
        <v>3552</v>
      </c>
      <c r="B1008" s="157" t="s">
        <v>5160</v>
      </c>
      <c r="C1008" s="32" t="s">
        <v>4493</v>
      </c>
      <c r="D1008" s="32"/>
      <c r="E1008" s="173">
        <v>200</v>
      </c>
      <c r="F1008" s="34" t="s">
        <v>756</v>
      </c>
      <c r="G1008" s="157" t="s">
        <v>7368</v>
      </c>
      <c r="H1008" s="157" t="s">
        <v>5824</v>
      </c>
      <c r="I1008" s="34" t="s">
        <v>7039</v>
      </c>
    </row>
    <row r="1009" spans="1:10" x14ac:dyDescent="0.2">
      <c r="A1009" t="s">
        <v>1108</v>
      </c>
      <c r="B1009" s="157">
        <v>10484</v>
      </c>
      <c r="C1009" s="32" t="s">
        <v>1109</v>
      </c>
      <c r="D1009" s="32"/>
      <c r="E1009" s="173">
        <v>91.43</v>
      </c>
      <c r="F1009" s="34" t="s">
        <v>756</v>
      </c>
      <c r="G1009" s="173" t="s">
        <v>7368</v>
      </c>
      <c r="H1009" s="157">
        <v>708616</v>
      </c>
      <c r="I1009" s="34" t="s">
        <v>6262</v>
      </c>
    </row>
    <row r="1010" spans="1:10" x14ac:dyDescent="0.2">
      <c r="A1010" t="s">
        <v>2112</v>
      </c>
      <c r="B1010" s="157" t="s">
        <v>5402</v>
      </c>
      <c r="C1010" s="32">
        <v>86352</v>
      </c>
      <c r="D1010" s="32" t="s">
        <v>1017</v>
      </c>
      <c r="E1010" s="173">
        <v>150</v>
      </c>
      <c r="F1010" s="34" t="s">
        <v>2582</v>
      </c>
      <c r="G1010" s="157" t="s">
        <v>7373</v>
      </c>
      <c r="H1010" s="157" t="s">
        <v>1711</v>
      </c>
      <c r="I1010" s="34" t="s">
        <v>1585</v>
      </c>
    </row>
    <row r="1011" spans="1:10" x14ac:dyDescent="0.2">
      <c r="A1011" t="s">
        <v>1397</v>
      </c>
      <c r="B1011" s="157">
        <v>1027</v>
      </c>
      <c r="C1011" s="32" t="s">
        <v>2242</v>
      </c>
      <c r="D1011" s="32"/>
      <c r="E1011" s="173">
        <v>125</v>
      </c>
      <c r="F1011" s="34" t="s">
        <v>2582</v>
      </c>
      <c r="G1011" s="157" t="s">
        <v>2644</v>
      </c>
      <c r="H1011" s="157">
        <v>1595919</v>
      </c>
      <c r="I1011" s="34" t="s">
        <v>1397</v>
      </c>
    </row>
    <row r="1012" spans="1:10" x14ac:dyDescent="0.2">
      <c r="A1012" t="s">
        <v>993</v>
      </c>
      <c r="B1012" s="157">
        <v>10658</v>
      </c>
      <c r="C1012" s="32">
        <v>84591</v>
      </c>
      <c r="D1012" s="32"/>
      <c r="E1012" s="173">
        <v>105</v>
      </c>
      <c r="F1012" s="34" t="s">
        <v>756</v>
      </c>
      <c r="G1012" s="157" t="s">
        <v>7368</v>
      </c>
      <c r="H1012" s="157">
        <v>7083020295</v>
      </c>
      <c r="I1012" s="34" t="s">
        <v>6517</v>
      </c>
    </row>
    <row r="1013" spans="1:10" x14ac:dyDescent="0.2">
      <c r="A1013" t="s">
        <v>976</v>
      </c>
      <c r="B1013" s="157" t="s">
        <v>5026</v>
      </c>
      <c r="C1013" s="32" t="s">
        <v>4447</v>
      </c>
      <c r="D1013" s="32"/>
      <c r="E1013" s="173">
        <v>39.909999999999997</v>
      </c>
      <c r="F1013" s="34" t="s">
        <v>756</v>
      </c>
      <c r="G1013" s="157" t="s">
        <v>7368</v>
      </c>
      <c r="H1013" s="157">
        <v>823619</v>
      </c>
      <c r="I1013" s="34" t="s">
        <v>6891</v>
      </c>
    </row>
    <row r="1014" spans="1:10" x14ac:dyDescent="0.2">
      <c r="A1014" t="s">
        <v>3236</v>
      </c>
      <c r="B1014" s="157">
        <v>10431</v>
      </c>
      <c r="C1014" s="32" t="s">
        <v>4390</v>
      </c>
      <c r="D1014" s="32" t="s">
        <v>4120</v>
      </c>
      <c r="E1014" s="173">
        <v>45</v>
      </c>
      <c r="F1014" s="34" t="s">
        <v>756</v>
      </c>
      <c r="G1014" s="157" t="s">
        <v>7368</v>
      </c>
      <c r="H1014" s="157">
        <v>3620982617</v>
      </c>
      <c r="I1014" s="34" t="s">
        <v>6738</v>
      </c>
    </row>
    <row r="1015" spans="1:10" x14ac:dyDescent="0.2">
      <c r="A1015" t="s">
        <v>3414</v>
      </c>
      <c r="B1015" s="157" t="s">
        <v>5027</v>
      </c>
      <c r="C1015" s="32" t="s">
        <v>4390</v>
      </c>
      <c r="D1015" s="32" t="s">
        <v>4145</v>
      </c>
      <c r="E1015" s="173">
        <v>53</v>
      </c>
      <c r="F1015" s="34" t="s">
        <v>756</v>
      </c>
      <c r="G1015" s="157" t="s">
        <v>7368</v>
      </c>
      <c r="H1015" s="157">
        <v>109056542</v>
      </c>
      <c r="I1015" s="34" t="s">
        <v>6892</v>
      </c>
    </row>
    <row r="1016" spans="1:10" x14ac:dyDescent="0.2">
      <c r="A1016" t="s">
        <v>1231</v>
      </c>
      <c r="B1016" s="157">
        <v>18062</v>
      </c>
      <c r="C1016" s="32" t="s">
        <v>1020</v>
      </c>
      <c r="D1016" s="32"/>
      <c r="E1016" s="173">
        <v>133.81</v>
      </c>
      <c r="F1016" s="34" t="s">
        <v>756</v>
      </c>
      <c r="G1016" s="157" t="s">
        <v>7368</v>
      </c>
      <c r="H1016" s="157">
        <v>7511940523</v>
      </c>
      <c r="I1016" s="34" t="s">
        <v>6493</v>
      </c>
    </row>
    <row r="1017" spans="1:10" x14ac:dyDescent="0.2">
      <c r="A1017" s="247" t="s">
        <v>2992</v>
      </c>
      <c r="B1017" s="157" t="s">
        <v>2587</v>
      </c>
      <c r="C1017" s="32">
        <v>86256</v>
      </c>
      <c r="D1017" s="32"/>
      <c r="E1017" s="173">
        <v>158.46</v>
      </c>
      <c r="F1017" s="34" t="s">
        <v>756</v>
      </c>
      <c r="G1017" s="157" t="s">
        <v>7368</v>
      </c>
      <c r="H1017" s="157" t="s">
        <v>5770</v>
      </c>
      <c r="I1017" s="34"/>
    </row>
    <row r="1018" spans="1:10" x14ac:dyDescent="0.2">
      <c r="A1018" t="s">
        <v>2993</v>
      </c>
      <c r="B1018" s="157">
        <v>11524</v>
      </c>
      <c r="C1018" s="32" t="s">
        <v>1020</v>
      </c>
      <c r="D1018" s="32"/>
      <c r="E1018" s="173">
        <v>125</v>
      </c>
      <c r="F1018" s="34" t="s">
        <v>756</v>
      </c>
      <c r="G1018" s="157" t="s">
        <v>7368</v>
      </c>
      <c r="H1018" s="157">
        <v>7510758871</v>
      </c>
      <c r="I1018" s="34" t="s">
        <v>6494</v>
      </c>
    </row>
    <row r="1019" spans="1:10" x14ac:dyDescent="0.2">
      <c r="A1019" s="247" t="s">
        <v>2994</v>
      </c>
      <c r="B1019" s="157" t="s">
        <v>2587</v>
      </c>
      <c r="C1019" s="32">
        <v>86256</v>
      </c>
      <c r="D1019" s="32"/>
      <c r="E1019" s="173">
        <v>158.46</v>
      </c>
      <c r="F1019" s="34" t="s">
        <v>756</v>
      </c>
      <c r="G1019" s="157" t="s">
        <v>7368</v>
      </c>
      <c r="H1019" s="157">
        <v>1614505851</v>
      </c>
      <c r="I1019" s="34"/>
    </row>
    <row r="1020" spans="1:10" x14ac:dyDescent="0.2">
      <c r="A1020" t="s">
        <v>3561</v>
      </c>
      <c r="B1020" s="157" t="s">
        <v>5168</v>
      </c>
      <c r="C1020" s="158" t="s">
        <v>1091</v>
      </c>
      <c r="D1020" s="32"/>
      <c r="E1020" s="173">
        <v>94.52</v>
      </c>
      <c r="F1020" s="34" t="s">
        <v>756</v>
      </c>
      <c r="G1020" s="157" t="s">
        <v>7368</v>
      </c>
      <c r="H1020" s="157" t="s">
        <v>5832</v>
      </c>
      <c r="I1020" s="34" t="s">
        <v>7048</v>
      </c>
      <c r="J1020" s="34"/>
    </row>
    <row r="1021" spans="1:10" x14ac:dyDescent="0.2">
      <c r="A1021" t="s">
        <v>3562</v>
      </c>
      <c r="B1021" s="157">
        <v>11269</v>
      </c>
      <c r="C1021" s="32" t="s">
        <v>4430</v>
      </c>
      <c r="D1021" s="32"/>
      <c r="E1021" s="173">
        <v>94.52</v>
      </c>
      <c r="F1021" s="34" t="s">
        <v>756</v>
      </c>
      <c r="G1021" s="157" t="s">
        <v>7368</v>
      </c>
      <c r="H1021" s="157">
        <v>8090774973</v>
      </c>
      <c r="I1021" s="34" t="s">
        <v>7049</v>
      </c>
    </row>
    <row r="1022" spans="1:10" x14ac:dyDescent="0.2">
      <c r="A1022" t="s">
        <v>3742</v>
      </c>
      <c r="B1022" s="157" t="s">
        <v>5280</v>
      </c>
      <c r="C1022" s="32" t="s">
        <v>1365</v>
      </c>
      <c r="D1022" s="32"/>
      <c r="E1022" s="173">
        <v>528</v>
      </c>
      <c r="F1022" s="34" t="s">
        <v>756</v>
      </c>
      <c r="G1022" s="157" t="s">
        <v>7368</v>
      </c>
      <c r="H1022" s="157" t="s">
        <v>5974</v>
      </c>
      <c r="I1022" s="34" t="s">
        <v>7209</v>
      </c>
    </row>
    <row r="1023" spans="1:10" x14ac:dyDescent="0.2">
      <c r="A1023" t="s">
        <v>1213</v>
      </c>
      <c r="B1023" s="157">
        <v>10770</v>
      </c>
      <c r="C1023" s="32" t="s">
        <v>4259</v>
      </c>
      <c r="D1023" s="32"/>
      <c r="E1023" s="173">
        <v>190.54</v>
      </c>
      <c r="F1023" s="34" t="s">
        <v>756</v>
      </c>
      <c r="G1023" s="157" t="s">
        <v>7368</v>
      </c>
      <c r="H1023" s="157">
        <v>7320044969</v>
      </c>
      <c r="I1023" s="34" t="s">
        <v>6293</v>
      </c>
    </row>
    <row r="1024" spans="1:10" x14ac:dyDescent="0.2">
      <c r="A1024" t="s">
        <v>3415</v>
      </c>
      <c r="B1024" s="157" t="s">
        <v>5028</v>
      </c>
      <c r="C1024" s="32" t="s">
        <v>1320</v>
      </c>
      <c r="D1024" s="32"/>
      <c r="E1024" s="173">
        <v>40.840000000000003</v>
      </c>
      <c r="F1024" s="34" t="s">
        <v>756</v>
      </c>
      <c r="G1024" s="157" t="s">
        <v>7368</v>
      </c>
      <c r="H1024" s="157">
        <v>708628</v>
      </c>
      <c r="I1024" s="34" t="s">
        <v>6893</v>
      </c>
    </row>
    <row r="1025" spans="1:9" x14ac:dyDescent="0.2">
      <c r="A1025" t="s">
        <v>2168</v>
      </c>
      <c r="B1025" s="157">
        <v>10113</v>
      </c>
      <c r="C1025" s="32" t="s">
        <v>2490</v>
      </c>
      <c r="D1025" s="32"/>
      <c r="E1025" s="173">
        <v>400</v>
      </c>
      <c r="F1025" s="34" t="s">
        <v>2582</v>
      </c>
      <c r="G1025" s="157" t="s">
        <v>7375</v>
      </c>
      <c r="H1025" s="157">
        <v>3775010979</v>
      </c>
      <c r="I1025" s="34" t="s">
        <v>1632</v>
      </c>
    </row>
    <row r="1026" spans="1:9" x14ac:dyDescent="0.2">
      <c r="A1026" t="s">
        <v>1337</v>
      </c>
      <c r="B1026" s="157">
        <v>9961</v>
      </c>
      <c r="C1026" s="32" t="s">
        <v>1093</v>
      </c>
      <c r="D1026" s="32"/>
      <c r="E1026" s="173">
        <v>113.35</v>
      </c>
      <c r="F1026" s="34" t="s">
        <v>756</v>
      </c>
      <c r="G1026" s="157" t="s">
        <v>7368</v>
      </c>
      <c r="H1026" s="157">
        <v>1642723071</v>
      </c>
      <c r="I1026" s="34" t="s">
        <v>6404</v>
      </c>
    </row>
    <row r="1027" spans="1:9" x14ac:dyDescent="0.2">
      <c r="A1027" t="s">
        <v>939</v>
      </c>
      <c r="B1027" s="157">
        <v>10100</v>
      </c>
      <c r="C1027" s="32" t="s">
        <v>2269</v>
      </c>
      <c r="D1027" s="32"/>
      <c r="E1027" s="173">
        <v>50</v>
      </c>
      <c r="F1027" s="34" t="s">
        <v>2582</v>
      </c>
      <c r="G1027" s="157" t="s">
        <v>7369</v>
      </c>
      <c r="H1027" s="157">
        <v>3467955153</v>
      </c>
      <c r="I1027" s="34" t="s">
        <v>940</v>
      </c>
    </row>
    <row r="1028" spans="1:9" x14ac:dyDescent="0.2">
      <c r="A1028" t="s">
        <v>278</v>
      </c>
      <c r="B1028" s="157">
        <v>5857</v>
      </c>
      <c r="C1028" s="32" t="s">
        <v>2370</v>
      </c>
      <c r="D1028" s="32"/>
      <c r="E1028" s="173">
        <v>15</v>
      </c>
      <c r="F1028" s="34" t="s">
        <v>2582</v>
      </c>
      <c r="G1028" s="157" t="s">
        <v>7369</v>
      </c>
      <c r="H1028" s="157">
        <v>686259</v>
      </c>
      <c r="I1028" s="34" t="s">
        <v>658</v>
      </c>
    </row>
    <row r="1029" spans="1:9" x14ac:dyDescent="0.2">
      <c r="A1029" t="s">
        <v>2223</v>
      </c>
      <c r="B1029" s="157">
        <v>344</v>
      </c>
      <c r="C1029" s="32" t="s">
        <v>2562</v>
      </c>
      <c r="D1029" s="32"/>
      <c r="E1029" s="173">
        <v>15</v>
      </c>
      <c r="F1029" s="34" t="s">
        <v>2582</v>
      </c>
      <c r="G1029" s="157" t="s">
        <v>2227</v>
      </c>
      <c r="H1029" s="157">
        <v>695143</v>
      </c>
      <c r="I1029" s="34" t="s">
        <v>1663</v>
      </c>
    </row>
    <row r="1030" spans="1:9" x14ac:dyDescent="0.2">
      <c r="A1030" t="s">
        <v>1032</v>
      </c>
      <c r="B1030" s="157">
        <v>10147</v>
      </c>
      <c r="C1030" s="32" t="s">
        <v>1033</v>
      </c>
      <c r="D1030" s="32"/>
      <c r="E1030" s="173">
        <v>76.38</v>
      </c>
      <c r="F1030" s="34" t="s">
        <v>756</v>
      </c>
      <c r="G1030" s="173" t="s">
        <v>7368</v>
      </c>
      <c r="H1030" s="157">
        <v>4335899687</v>
      </c>
      <c r="I1030" s="34" t="s">
        <v>6312</v>
      </c>
    </row>
    <row r="1031" spans="1:9" x14ac:dyDescent="0.2">
      <c r="A1031" t="s">
        <v>3019</v>
      </c>
      <c r="B1031" s="157">
        <v>5864</v>
      </c>
      <c r="C1031" s="32" t="s">
        <v>4291</v>
      </c>
      <c r="D1031" s="32"/>
      <c r="E1031" s="173">
        <v>81</v>
      </c>
      <c r="F1031" s="34" t="s">
        <v>756</v>
      </c>
      <c r="G1031" s="157" t="s">
        <v>7368</v>
      </c>
      <c r="H1031" s="157">
        <v>823623</v>
      </c>
      <c r="I1031" s="34" t="s">
        <v>6524</v>
      </c>
    </row>
    <row r="1032" spans="1:9" x14ac:dyDescent="0.2">
      <c r="A1032" t="s">
        <v>2066</v>
      </c>
      <c r="B1032" s="157">
        <v>6235</v>
      </c>
      <c r="C1032" s="32">
        <v>80307</v>
      </c>
      <c r="D1032" s="32"/>
      <c r="E1032" s="173">
        <v>25</v>
      </c>
      <c r="F1032" s="34" t="s">
        <v>2582</v>
      </c>
      <c r="G1032" s="157" t="s">
        <v>7369</v>
      </c>
      <c r="H1032" s="157">
        <v>216174997</v>
      </c>
      <c r="I1032" s="34" t="s">
        <v>6238</v>
      </c>
    </row>
    <row r="1033" spans="1:9" x14ac:dyDescent="0.2">
      <c r="A1033" t="s">
        <v>2657</v>
      </c>
      <c r="B1033" s="157">
        <v>10370</v>
      </c>
      <c r="C1033" s="32" t="s">
        <v>2470</v>
      </c>
      <c r="D1033" s="32"/>
      <c r="E1033" s="173">
        <v>75</v>
      </c>
      <c r="F1033" s="34" t="s">
        <v>2582</v>
      </c>
      <c r="G1033" s="172" t="s">
        <v>7367</v>
      </c>
      <c r="H1033" s="157">
        <v>6243313655</v>
      </c>
      <c r="I1033" s="34"/>
    </row>
    <row r="1034" spans="1:9" x14ac:dyDescent="0.2">
      <c r="A1034" t="s">
        <v>3734</v>
      </c>
      <c r="B1034" s="157" t="s">
        <v>5271</v>
      </c>
      <c r="C1034" s="32" t="s">
        <v>1028</v>
      </c>
      <c r="D1034" s="32"/>
      <c r="E1034" s="173">
        <v>916.3</v>
      </c>
      <c r="F1034" s="34" t="s">
        <v>756</v>
      </c>
      <c r="G1034" s="157" t="s">
        <v>7368</v>
      </c>
      <c r="H1034" s="157" t="s">
        <v>5965</v>
      </c>
      <c r="I1034" s="34" t="s">
        <v>7199</v>
      </c>
    </row>
    <row r="1035" spans="1:9" x14ac:dyDescent="0.2">
      <c r="A1035" t="s">
        <v>2146</v>
      </c>
      <c r="B1035" s="157">
        <v>5866</v>
      </c>
      <c r="C1035" s="32">
        <v>87118</v>
      </c>
      <c r="D1035" s="32"/>
      <c r="E1035" s="173">
        <v>80</v>
      </c>
      <c r="F1035" s="34" t="s">
        <v>2582</v>
      </c>
      <c r="G1035" s="173" t="s">
        <v>7367</v>
      </c>
      <c r="H1035" s="157">
        <v>692248</v>
      </c>
      <c r="I1035" s="34" t="s">
        <v>1611</v>
      </c>
    </row>
    <row r="1036" spans="1:9" x14ac:dyDescent="0.2">
      <c r="A1036" t="s">
        <v>2999</v>
      </c>
      <c r="B1036" s="157">
        <v>5867</v>
      </c>
      <c r="C1036" s="32">
        <v>87077</v>
      </c>
      <c r="D1036" s="32" t="s">
        <v>4094</v>
      </c>
      <c r="E1036" s="173">
        <v>20</v>
      </c>
      <c r="F1036" s="34" t="s">
        <v>2582</v>
      </c>
      <c r="G1036" s="157" t="s">
        <v>7367</v>
      </c>
      <c r="H1036" s="157">
        <v>692244</v>
      </c>
      <c r="I1036" s="34" t="s">
        <v>659</v>
      </c>
    </row>
    <row r="1037" spans="1:9" x14ac:dyDescent="0.2">
      <c r="A1037" t="s">
        <v>2147</v>
      </c>
      <c r="B1037" s="157">
        <v>5868</v>
      </c>
      <c r="C1037" s="32" t="s">
        <v>2461</v>
      </c>
      <c r="D1037" s="32" t="s">
        <v>4015</v>
      </c>
      <c r="E1037" s="173">
        <v>60</v>
      </c>
      <c r="F1037" s="34" t="s">
        <v>2582</v>
      </c>
      <c r="G1037" s="173" t="s">
        <v>7367</v>
      </c>
      <c r="H1037" s="157">
        <v>692246</v>
      </c>
      <c r="I1037" s="34" t="s">
        <v>660</v>
      </c>
    </row>
    <row r="1038" spans="1:9" x14ac:dyDescent="0.2">
      <c r="A1038" t="s">
        <v>2663</v>
      </c>
      <c r="B1038" s="157" t="s">
        <v>2581</v>
      </c>
      <c r="C1038" s="32">
        <v>87147</v>
      </c>
      <c r="D1038" s="32"/>
      <c r="E1038" s="173">
        <v>20</v>
      </c>
      <c r="F1038" s="34" t="s">
        <v>2582</v>
      </c>
      <c r="G1038" s="157" t="s">
        <v>7367</v>
      </c>
      <c r="H1038" s="157" t="s">
        <v>5414</v>
      </c>
      <c r="I1038" s="34"/>
    </row>
    <row r="1039" spans="1:9" x14ac:dyDescent="0.2">
      <c r="A1039" t="s">
        <v>3530</v>
      </c>
      <c r="B1039" s="157">
        <v>11853</v>
      </c>
      <c r="C1039" s="32">
        <v>87593</v>
      </c>
      <c r="D1039" s="32"/>
      <c r="E1039" s="173">
        <v>90</v>
      </c>
      <c r="F1039" s="34" t="s">
        <v>2582</v>
      </c>
      <c r="G1039" s="157" t="s">
        <v>7375</v>
      </c>
      <c r="H1039" s="157">
        <v>10297059611</v>
      </c>
      <c r="I1039" s="34"/>
    </row>
    <row r="1040" spans="1:9" x14ac:dyDescent="0.2">
      <c r="A1040" t="s">
        <v>2067</v>
      </c>
      <c r="B1040" s="157">
        <v>6141</v>
      </c>
      <c r="C1040" s="32" t="s">
        <v>2371</v>
      </c>
      <c r="D1040" s="32"/>
      <c r="E1040" s="173">
        <v>10</v>
      </c>
      <c r="F1040" s="34" t="s">
        <v>2582</v>
      </c>
      <c r="G1040" s="157" t="s">
        <v>7369</v>
      </c>
      <c r="H1040" s="157">
        <v>686268</v>
      </c>
      <c r="I1040" s="34" t="s">
        <v>661</v>
      </c>
    </row>
    <row r="1041" spans="1:9" x14ac:dyDescent="0.2">
      <c r="A1041" t="s">
        <v>279</v>
      </c>
      <c r="B1041" s="157">
        <v>6042</v>
      </c>
      <c r="C1041" s="32" t="s">
        <v>2372</v>
      </c>
      <c r="D1041" s="32"/>
      <c r="E1041" s="173">
        <v>10</v>
      </c>
      <c r="F1041" s="34" t="s">
        <v>2582</v>
      </c>
      <c r="G1041" s="173" t="s">
        <v>7369</v>
      </c>
      <c r="H1041" s="157">
        <v>686271</v>
      </c>
      <c r="I1041" s="34" t="s">
        <v>662</v>
      </c>
    </row>
    <row r="1042" spans="1:9" x14ac:dyDescent="0.2">
      <c r="A1042" t="s">
        <v>1560</v>
      </c>
      <c r="B1042" s="157">
        <v>6112</v>
      </c>
      <c r="C1042" s="32" t="s">
        <v>2373</v>
      </c>
      <c r="D1042" s="32"/>
      <c r="E1042" s="173">
        <v>15</v>
      </c>
      <c r="F1042" s="34" t="s">
        <v>2582</v>
      </c>
      <c r="G1042" s="157" t="s">
        <v>7369</v>
      </c>
      <c r="H1042" s="157">
        <v>902099</v>
      </c>
      <c r="I1042" s="34" t="s">
        <v>1560</v>
      </c>
    </row>
    <row r="1043" spans="1:9" x14ac:dyDescent="0.2">
      <c r="A1043" t="s">
        <v>2068</v>
      </c>
      <c r="B1043" s="157">
        <v>6111</v>
      </c>
      <c r="C1043" s="32" t="s">
        <v>2371</v>
      </c>
      <c r="D1043" s="32"/>
      <c r="E1043" s="173">
        <v>10</v>
      </c>
      <c r="F1043" s="34" t="s">
        <v>2582</v>
      </c>
      <c r="G1043" s="157" t="s">
        <v>7369</v>
      </c>
      <c r="H1043" s="157">
        <v>686274</v>
      </c>
      <c r="I1043" s="34" t="s">
        <v>663</v>
      </c>
    </row>
    <row r="1044" spans="1:9" x14ac:dyDescent="0.2">
      <c r="A1044" t="s">
        <v>1184</v>
      </c>
      <c r="B1044" s="162">
        <v>10666</v>
      </c>
      <c r="C1044" s="32" t="s">
        <v>1185</v>
      </c>
      <c r="D1044" s="32"/>
      <c r="E1044" s="173">
        <v>62</v>
      </c>
      <c r="F1044" s="34" t="s">
        <v>756</v>
      </c>
      <c r="G1044" s="173" t="s">
        <v>7368</v>
      </c>
      <c r="H1044" s="157">
        <v>7086716595</v>
      </c>
      <c r="I1044" s="34" t="s">
        <v>6385</v>
      </c>
    </row>
    <row r="1045" spans="1:9" x14ac:dyDescent="0.2">
      <c r="A1045" t="s">
        <v>2743</v>
      </c>
      <c r="B1045" s="157" t="s">
        <v>1715</v>
      </c>
      <c r="C1045" s="32" t="s">
        <v>4221</v>
      </c>
      <c r="D1045" s="32" t="s">
        <v>4031</v>
      </c>
      <c r="E1045" s="173">
        <v>30</v>
      </c>
      <c r="F1045" s="34" t="s">
        <v>2582</v>
      </c>
      <c r="G1045" s="173" t="s">
        <v>7367</v>
      </c>
      <c r="H1045" s="157">
        <v>692287</v>
      </c>
      <c r="I1045" s="34" t="s">
        <v>1385</v>
      </c>
    </row>
    <row r="1046" spans="1:9" x14ac:dyDescent="0.2">
      <c r="A1046" t="s">
        <v>664</v>
      </c>
      <c r="B1046" s="157">
        <v>5873</v>
      </c>
      <c r="C1046" s="32" t="s">
        <v>1126</v>
      </c>
      <c r="D1046" s="32"/>
      <c r="E1046" s="173">
        <v>119.16</v>
      </c>
      <c r="F1046" s="34" t="s">
        <v>756</v>
      </c>
      <c r="G1046" s="157" t="s">
        <v>7368</v>
      </c>
      <c r="H1046" s="157">
        <v>1039473900</v>
      </c>
      <c r="I1046" s="34" t="s">
        <v>6740</v>
      </c>
    </row>
    <row r="1047" spans="1:9" x14ac:dyDescent="0.2">
      <c r="A1047" t="s">
        <v>1125</v>
      </c>
      <c r="B1047" s="157">
        <v>10510</v>
      </c>
      <c r="C1047" s="32" t="s">
        <v>1126</v>
      </c>
      <c r="D1047" s="32"/>
      <c r="E1047" s="173">
        <v>44.11</v>
      </c>
      <c r="F1047" s="34" t="s">
        <v>756</v>
      </c>
      <c r="G1047" s="173" t="s">
        <v>7368</v>
      </c>
      <c r="H1047" s="157">
        <v>6805924053</v>
      </c>
      <c r="I1047" s="34" t="s">
        <v>6318</v>
      </c>
    </row>
    <row r="1048" spans="1:9" x14ac:dyDescent="0.2">
      <c r="A1048" t="s">
        <v>2677</v>
      </c>
      <c r="B1048" s="157">
        <v>10435</v>
      </c>
      <c r="C1048" s="32" t="s">
        <v>4196</v>
      </c>
      <c r="D1048" s="32"/>
      <c r="E1048" s="173">
        <v>47</v>
      </c>
      <c r="F1048" s="34" t="s">
        <v>756</v>
      </c>
      <c r="G1048" s="173" t="s">
        <v>7368</v>
      </c>
      <c r="H1048" s="157">
        <v>708640</v>
      </c>
      <c r="I1048" s="34" t="s">
        <v>6140</v>
      </c>
    </row>
    <row r="1049" spans="1:9" x14ac:dyDescent="0.2">
      <c r="A1049" t="s">
        <v>2069</v>
      </c>
      <c r="B1049" s="157">
        <v>9959</v>
      </c>
      <c r="C1049" s="32">
        <v>80307</v>
      </c>
      <c r="D1049" s="32"/>
      <c r="E1049" s="173">
        <v>25</v>
      </c>
      <c r="F1049" s="34" t="s">
        <v>2582</v>
      </c>
      <c r="G1049" s="157" t="s">
        <v>7369</v>
      </c>
      <c r="H1049" s="157" t="s">
        <v>1687</v>
      </c>
      <c r="I1049" s="34" t="s">
        <v>6237</v>
      </c>
    </row>
    <row r="1050" spans="1:9" x14ac:dyDescent="0.2">
      <c r="A1050" t="s">
        <v>3333</v>
      </c>
      <c r="B1050" s="157" t="s">
        <v>4973</v>
      </c>
      <c r="C1050" s="32" t="s">
        <v>1091</v>
      </c>
      <c r="D1050" s="32"/>
      <c r="E1050" s="173">
        <v>314.7</v>
      </c>
      <c r="F1050" s="34" t="s">
        <v>756</v>
      </c>
      <c r="G1050" s="157" t="s">
        <v>7368</v>
      </c>
      <c r="H1050" s="157">
        <v>7493577151</v>
      </c>
      <c r="I1050" s="34" t="s">
        <v>6831</v>
      </c>
    </row>
    <row r="1051" spans="1:9" x14ac:dyDescent="0.2">
      <c r="A1051" t="s">
        <v>3018</v>
      </c>
      <c r="B1051" s="157">
        <v>475</v>
      </c>
      <c r="C1051" s="32">
        <v>83519</v>
      </c>
      <c r="D1051" s="32"/>
      <c r="E1051" s="173">
        <v>174</v>
      </c>
      <c r="F1051" s="34" t="s">
        <v>756</v>
      </c>
      <c r="G1051" s="157" t="s">
        <v>7368</v>
      </c>
      <c r="H1051" s="157">
        <v>1685823269</v>
      </c>
      <c r="I1051" s="34" t="s">
        <v>6523</v>
      </c>
    </row>
    <row r="1052" spans="1:9" x14ac:dyDescent="0.2">
      <c r="A1052" t="s">
        <v>3171</v>
      </c>
      <c r="B1052" s="157" t="s">
        <v>4939</v>
      </c>
      <c r="C1052" s="32" t="s">
        <v>4358</v>
      </c>
      <c r="D1052" s="32"/>
      <c r="E1052" s="173">
        <v>167.76</v>
      </c>
      <c r="F1052" s="34" t="s">
        <v>756</v>
      </c>
      <c r="G1052" s="157" t="s">
        <v>7368</v>
      </c>
      <c r="H1052" s="157">
        <v>1419661010</v>
      </c>
      <c r="I1052" s="34" t="s">
        <v>6674</v>
      </c>
    </row>
    <row r="1053" spans="1:9" x14ac:dyDescent="0.2">
      <c r="A1053" t="s">
        <v>2869</v>
      </c>
      <c r="B1053" s="157">
        <v>10070</v>
      </c>
      <c r="C1053" s="32" t="s">
        <v>4242</v>
      </c>
      <c r="D1053" s="32"/>
      <c r="E1053" s="173">
        <v>65</v>
      </c>
      <c r="F1053" s="34" t="s">
        <v>756</v>
      </c>
      <c r="G1053" s="173" t="s">
        <v>7368</v>
      </c>
      <c r="H1053" s="157">
        <v>3167025339</v>
      </c>
      <c r="I1053" s="34" t="s">
        <v>6239</v>
      </c>
    </row>
    <row r="1054" spans="1:9" x14ac:dyDescent="0.2">
      <c r="A1054" t="s">
        <v>2870</v>
      </c>
      <c r="B1054" s="157" t="s">
        <v>2587</v>
      </c>
      <c r="C1054" s="32"/>
      <c r="D1054" s="32" t="s">
        <v>7396</v>
      </c>
      <c r="E1054" s="173" t="s">
        <v>7397</v>
      </c>
      <c r="F1054" s="34" t="s">
        <v>756</v>
      </c>
      <c r="G1054" s="173" t="s">
        <v>7368</v>
      </c>
      <c r="H1054" s="157"/>
      <c r="I1054" s="34"/>
    </row>
    <row r="1055" spans="1:9" x14ac:dyDescent="0.2">
      <c r="A1055" t="s">
        <v>3172</v>
      </c>
      <c r="B1055" s="157" t="s">
        <v>4940</v>
      </c>
      <c r="C1055" s="32" t="s">
        <v>1033</v>
      </c>
      <c r="D1055" s="32"/>
      <c r="E1055" s="173">
        <v>69.08</v>
      </c>
      <c r="F1055" s="34" t="s">
        <v>756</v>
      </c>
      <c r="G1055" s="157" t="s">
        <v>7368</v>
      </c>
      <c r="H1055" s="157">
        <v>7320160217</v>
      </c>
      <c r="I1055" s="34" t="s">
        <v>6675</v>
      </c>
    </row>
    <row r="1056" spans="1:9" x14ac:dyDescent="0.2">
      <c r="A1056" t="s">
        <v>3297</v>
      </c>
      <c r="B1056" s="157" t="s">
        <v>4948</v>
      </c>
      <c r="C1056" s="32" t="s">
        <v>1117</v>
      </c>
      <c r="D1056" s="32"/>
      <c r="E1056" s="173">
        <v>195</v>
      </c>
      <c r="F1056" s="34" t="s">
        <v>756</v>
      </c>
      <c r="G1056" s="157" t="s">
        <v>7368</v>
      </c>
      <c r="H1056" s="157">
        <v>7756383895</v>
      </c>
      <c r="I1056" s="34" t="s">
        <v>6799</v>
      </c>
    </row>
    <row r="1057" spans="1:9" x14ac:dyDescent="0.2">
      <c r="A1057" t="s">
        <v>3526</v>
      </c>
      <c r="B1057" s="157" t="s">
        <v>5137</v>
      </c>
      <c r="C1057" s="32">
        <v>82653</v>
      </c>
      <c r="D1057" s="32"/>
      <c r="E1057" s="173">
        <v>75</v>
      </c>
      <c r="F1057" s="34" t="s">
        <v>756</v>
      </c>
      <c r="G1057" s="157" t="s">
        <v>7368</v>
      </c>
      <c r="H1057" s="157">
        <v>8403964683</v>
      </c>
      <c r="I1057" s="34" t="s">
        <v>7017</v>
      </c>
    </row>
    <row r="1058" spans="1:9" x14ac:dyDescent="0.2">
      <c r="A1058" t="s">
        <v>3687</v>
      </c>
      <c r="B1058" s="157" t="s">
        <v>5258</v>
      </c>
      <c r="C1058" s="32" t="s">
        <v>4595</v>
      </c>
      <c r="D1058" s="32" t="s">
        <v>4156</v>
      </c>
      <c r="E1058" s="173">
        <v>144.88</v>
      </c>
      <c r="F1058" s="34" t="s">
        <v>756</v>
      </c>
      <c r="G1058" s="157" t="s">
        <v>7368</v>
      </c>
      <c r="H1058" s="157" t="s">
        <v>5950</v>
      </c>
      <c r="I1058" s="34" t="s">
        <v>7175</v>
      </c>
    </row>
    <row r="1059" spans="1:9" x14ac:dyDescent="0.2">
      <c r="A1059" t="s">
        <v>1151</v>
      </c>
      <c r="B1059" s="157">
        <v>10566</v>
      </c>
      <c r="C1059" s="32" t="s">
        <v>1028</v>
      </c>
      <c r="D1059" s="32"/>
      <c r="E1059" s="173">
        <v>106.03</v>
      </c>
      <c r="F1059" s="34" t="s">
        <v>756</v>
      </c>
      <c r="G1059" s="157" t="s">
        <v>7368</v>
      </c>
      <c r="H1059" s="157">
        <v>6948106745</v>
      </c>
      <c r="I1059" s="34" t="s">
        <v>6391</v>
      </c>
    </row>
    <row r="1060" spans="1:9" x14ac:dyDescent="0.2">
      <c r="A1060" t="s">
        <v>2237</v>
      </c>
      <c r="B1060" s="157">
        <v>4929</v>
      </c>
      <c r="C1060" s="32" t="s">
        <v>2578</v>
      </c>
      <c r="D1060" s="32"/>
      <c r="E1060" s="173">
        <v>75</v>
      </c>
      <c r="F1060" s="34" t="s">
        <v>2582</v>
      </c>
      <c r="G1060" s="157" t="s">
        <v>2648</v>
      </c>
      <c r="H1060" s="157">
        <v>692381</v>
      </c>
      <c r="I1060" s="34" t="s">
        <v>1672</v>
      </c>
    </row>
    <row r="1061" spans="1:9" x14ac:dyDescent="0.2">
      <c r="A1061" s="7" t="s">
        <v>2744</v>
      </c>
      <c r="B1061" s="157">
        <v>11010</v>
      </c>
      <c r="C1061" s="32" t="s">
        <v>1010</v>
      </c>
      <c r="D1061" s="32"/>
      <c r="E1061" s="173">
        <v>49.769999999999996</v>
      </c>
      <c r="F1061" s="34" t="s">
        <v>756</v>
      </c>
      <c r="G1061" s="173" t="s">
        <v>7368</v>
      </c>
      <c r="H1061" s="157">
        <v>7697432505</v>
      </c>
      <c r="I1061" s="34" t="s">
        <v>6163</v>
      </c>
    </row>
    <row r="1062" spans="1:9" x14ac:dyDescent="0.2">
      <c r="A1062" t="s">
        <v>2878</v>
      </c>
      <c r="B1062" s="157">
        <v>7085</v>
      </c>
      <c r="C1062" s="32" t="s">
        <v>2375</v>
      </c>
      <c r="D1062" s="32"/>
      <c r="E1062" s="173">
        <v>60</v>
      </c>
      <c r="F1062" s="34" t="s">
        <v>2582</v>
      </c>
      <c r="G1062" s="173" t="s">
        <v>7369</v>
      </c>
      <c r="H1062" s="157">
        <v>686283</v>
      </c>
      <c r="I1062" s="34" t="s">
        <v>699</v>
      </c>
    </row>
    <row r="1063" spans="1:9" x14ac:dyDescent="0.2">
      <c r="A1063" t="s">
        <v>3027</v>
      </c>
      <c r="B1063" s="157">
        <v>10677</v>
      </c>
      <c r="C1063" s="32">
        <v>82542</v>
      </c>
      <c r="D1063" s="32"/>
      <c r="E1063" s="173">
        <v>65</v>
      </c>
      <c r="F1063" s="34" t="s">
        <v>756</v>
      </c>
      <c r="G1063" s="157" t="s">
        <v>7368</v>
      </c>
      <c r="H1063" s="157">
        <v>7112152365</v>
      </c>
      <c r="I1063" s="34" t="s">
        <v>6542</v>
      </c>
    </row>
    <row r="1064" spans="1:9" x14ac:dyDescent="0.2">
      <c r="A1064" t="s">
        <v>3267</v>
      </c>
      <c r="B1064" s="157">
        <v>10791</v>
      </c>
      <c r="C1064" s="32" t="s">
        <v>2375</v>
      </c>
      <c r="D1064" s="32"/>
      <c r="E1064" s="173">
        <v>45.81</v>
      </c>
      <c r="F1064" s="34" t="s">
        <v>756</v>
      </c>
      <c r="G1064" s="157" t="s">
        <v>7368</v>
      </c>
      <c r="H1064" s="157">
        <v>7363132487</v>
      </c>
      <c r="I1064" s="34" t="s">
        <v>6768</v>
      </c>
    </row>
    <row r="1065" spans="1:9" x14ac:dyDescent="0.2">
      <c r="A1065" t="s">
        <v>3452</v>
      </c>
      <c r="B1065" s="157" t="s">
        <v>5061</v>
      </c>
      <c r="C1065" s="32" t="s">
        <v>1043</v>
      </c>
      <c r="D1065" s="32"/>
      <c r="E1065" s="173">
        <v>197.98</v>
      </c>
      <c r="F1065" s="34" t="s">
        <v>756</v>
      </c>
      <c r="G1065" s="157" t="s">
        <v>7368</v>
      </c>
      <c r="H1065" s="157">
        <v>7546975849</v>
      </c>
      <c r="I1065" s="34" t="s">
        <v>6936</v>
      </c>
    </row>
    <row r="1066" spans="1:9" x14ac:dyDescent="0.2">
      <c r="A1066" t="s">
        <v>2886</v>
      </c>
      <c r="B1066" s="157">
        <v>200</v>
      </c>
      <c r="C1066" s="32" t="s">
        <v>2438</v>
      </c>
      <c r="D1066" s="32"/>
      <c r="E1066" s="173">
        <v>200</v>
      </c>
      <c r="F1066" s="34" t="s">
        <v>2582</v>
      </c>
      <c r="G1066" s="173" t="s">
        <v>7373</v>
      </c>
      <c r="H1066" s="157">
        <v>2770521</v>
      </c>
      <c r="I1066" s="34" t="s">
        <v>1587</v>
      </c>
    </row>
    <row r="1067" spans="1:9" x14ac:dyDescent="0.2">
      <c r="A1067" t="s">
        <v>2772</v>
      </c>
      <c r="B1067" s="157">
        <v>10558</v>
      </c>
      <c r="C1067" s="32" t="s">
        <v>4227</v>
      </c>
      <c r="D1067" s="32"/>
      <c r="E1067" s="173">
        <v>51.4</v>
      </c>
      <c r="F1067" s="34" t="s">
        <v>756</v>
      </c>
      <c r="G1067" s="173" t="s">
        <v>7368</v>
      </c>
      <c r="H1067" s="157" t="s">
        <v>5467</v>
      </c>
      <c r="I1067" s="34" t="s">
        <v>6174</v>
      </c>
    </row>
    <row r="1068" spans="1:9" x14ac:dyDescent="0.2">
      <c r="A1068" s="238" t="s">
        <v>2949</v>
      </c>
      <c r="B1068" s="157">
        <v>11781</v>
      </c>
      <c r="C1068" s="32">
        <v>87799</v>
      </c>
      <c r="D1068" s="32"/>
      <c r="E1068" s="173">
        <v>150</v>
      </c>
      <c r="F1068" s="34" t="s">
        <v>756</v>
      </c>
      <c r="G1068" s="173" t="s">
        <v>7368</v>
      </c>
      <c r="H1068" s="157">
        <v>9794151461</v>
      </c>
      <c r="I1068" s="34"/>
    </row>
    <row r="1069" spans="1:9" x14ac:dyDescent="0.2">
      <c r="A1069" t="s">
        <v>1377</v>
      </c>
      <c r="B1069" s="157">
        <v>10317</v>
      </c>
      <c r="C1069" s="32" t="s">
        <v>1041</v>
      </c>
      <c r="D1069" s="32"/>
      <c r="E1069" s="173">
        <v>150</v>
      </c>
      <c r="F1069" s="34" t="s">
        <v>756</v>
      </c>
      <c r="G1069" s="157" t="s">
        <v>7368</v>
      </c>
      <c r="H1069" s="157">
        <v>5829062211</v>
      </c>
      <c r="I1069" s="34" t="s">
        <v>6418</v>
      </c>
    </row>
    <row r="1070" spans="1:9" x14ac:dyDescent="0.2">
      <c r="A1070" t="s">
        <v>3252</v>
      </c>
      <c r="B1070" s="157">
        <v>10682</v>
      </c>
      <c r="C1070" s="32" t="s">
        <v>1043</v>
      </c>
      <c r="D1070" s="32"/>
      <c r="E1070" s="173">
        <v>95</v>
      </c>
      <c r="F1070" s="34" t="s">
        <v>756</v>
      </c>
      <c r="G1070" s="157" t="s">
        <v>7368</v>
      </c>
      <c r="H1070" s="157">
        <v>7114873373</v>
      </c>
      <c r="I1070" s="34" t="s">
        <v>6754</v>
      </c>
    </row>
    <row r="1071" spans="1:9" x14ac:dyDescent="0.2">
      <c r="A1071" t="s">
        <v>1029</v>
      </c>
      <c r="B1071" s="157">
        <v>10058</v>
      </c>
      <c r="C1071" s="32" t="s">
        <v>1030</v>
      </c>
      <c r="D1071" s="32"/>
      <c r="E1071" s="173">
        <v>593.45000000000005</v>
      </c>
      <c r="F1071" s="34" t="s">
        <v>756</v>
      </c>
      <c r="G1071" s="157" t="s">
        <v>7368</v>
      </c>
      <c r="H1071" s="157">
        <v>2812195129</v>
      </c>
      <c r="I1071" s="34" t="s">
        <v>6533</v>
      </c>
    </row>
    <row r="1072" spans="1:9" x14ac:dyDescent="0.2">
      <c r="A1072" t="s">
        <v>3174</v>
      </c>
      <c r="B1072" s="157" t="s">
        <v>4941</v>
      </c>
      <c r="C1072" s="32" t="s">
        <v>4360</v>
      </c>
      <c r="D1072" s="32"/>
      <c r="E1072" s="173">
        <v>472.75</v>
      </c>
      <c r="F1072" s="34" t="s">
        <v>756</v>
      </c>
      <c r="G1072" s="157" t="s">
        <v>7368</v>
      </c>
      <c r="H1072" s="157">
        <v>7300523105</v>
      </c>
      <c r="I1072" s="34" t="s">
        <v>6677</v>
      </c>
    </row>
    <row r="1073" spans="1:9" x14ac:dyDescent="0.2">
      <c r="A1073" t="s">
        <v>3307</v>
      </c>
      <c r="B1073" s="157" t="s">
        <v>4954</v>
      </c>
      <c r="C1073" s="32" t="s">
        <v>4423</v>
      </c>
      <c r="D1073" s="32"/>
      <c r="E1073" s="173">
        <v>307</v>
      </c>
      <c r="F1073" s="34" t="s">
        <v>756</v>
      </c>
      <c r="G1073" s="157" t="s">
        <v>7368</v>
      </c>
      <c r="H1073" s="157">
        <v>7803799335</v>
      </c>
      <c r="I1073" s="34" t="s">
        <v>6806</v>
      </c>
    </row>
    <row r="1074" spans="1:9" x14ac:dyDescent="0.2">
      <c r="A1074" t="s">
        <v>280</v>
      </c>
      <c r="B1074" s="157">
        <v>6777</v>
      </c>
      <c r="C1074" s="32" t="s">
        <v>2376</v>
      </c>
      <c r="D1074" s="32"/>
      <c r="E1074" s="173">
        <v>25</v>
      </c>
      <c r="F1074" s="34" t="s">
        <v>2582</v>
      </c>
      <c r="G1074" s="157" t="s">
        <v>7369</v>
      </c>
      <c r="H1074" s="157" t="s">
        <v>5762</v>
      </c>
      <c r="I1074" s="34" t="s">
        <v>665</v>
      </c>
    </row>
    <row r="1075" spans="1:9" x14ac:dyDescent="0.2">
      <c r="A1075" t="s">
        <v>3268</v>
      </c>
      <c r="B1075" s="157">
        <v>10821</v>
      </c>
      <c r="C1075" s="32" t="s">
        <v>4353</v>
      </c>
      <c r="D1075" s="32" t="s">
        <v>4125</v>
      </c>
      <c r="E1075" s="173">
        <v>225</v>
      </c>
      <c r="F1075" s="34" t="s">
        <v>756</v>
      </c>
      <c r="G1075" s="157" t="s">
        <v>7368</v>
      </c>
      <c r="H1075" s="157">
        <v>7436533519</v>
      </c>
      <c r="I1075" s="34" t="s">
        <v>6769</v>
      </c>
    </row>
    <row r="1076" spans="1:9" x14ac:dyDescent="0.2">
      <c r="A1076" t="s">
        <v>3553</v>
      </c>
      <c r="B1076" s="157" t="s">
        <v>5161</v>
      </c>
      <c r="C1076" s="32" t="s">
        <v>4494</v>
      </c>
      <c r="D1076" s="32"/>
      <c r="E1076" s="173">
        <v>645</v>
      </c>
      <c r="F1076" s="34" t="s">
        <v>756</v>
      </c>
      <c r="G1076" s="157" t="s">
        <v>7368</v>
      </c>
      <c r="H1076" s="157" t="s">
        <v>5825</v>
      </c>
      <c r="I1076" s="34" t="s">
        <v>7040</v>
      </c>
    </row>
    <row r="1077" spans="1:9" x14ac:dyDescent="0.2">
      <c r="A1077" t="s">
        <v>281</v>
      </c>
      <c r="B1077" s="157">
        <v>6166</v>
      </c>
      <c r="C1077" s="32" t="s">
        <v>2377</v>
      </c>
      <c r="D1077" s="32"/>
      <c r="E1077" s="173">
        <v>15</v>
      </c>
      <c r="F1077" s="34" t="s">
        <v>2582</v>
      </c>
      <c r="G1077" s="173" t="s">
        <v>7369</v>
      </c>
      <c r="H1077" s="157">
        <v>686600</v>
      </c>
      <c r="I1077" s="34" t="s">
        <v>666</v>
      </c>
    </row>
    <row r="1078" spans="1:9" x14ac:dyDescent="0.2">
      <c r="A1078" t="s">
        <v>2070</v>
      </c>
      <c r="B1078" s="157">
        <v>6142</v>
      </c>
      <c r="C1078" s="32" t="s">
        <v>2378</v>
      </c>
      <c r="D1078" s="32"/>
      <c r="E1078" s="173">
        <v>10</v>
      </c>
      <c r="F1078" s="34" t="s">
        <v>2582</v>
      </c>
      <c r="G1078" s="173" t="s">
        <v>7369</v>
      </c>
      <c r="H1078" s="157">
        <v>686292</v>
      </c>
      <c r="I1078" s="34" t="s">
        <v>667</v>
      </c>
    </row>
    <row r="1079" spans="1:9" x14ac:dyDescent="0.2">
      <c r="A1079" t="s">
        <v>282</v>
      </c>
      <c r="B1079" s="157">
        <v>5897</v>
      </c>
      <c r="C1079" s="32" t="s">
        <v>2378</v>
      </c>
      <c r="D1079" s="32"/>
      <c r="E1079" s="173">
        <v>10</v>
      </c>
      <c r="F1079" s="34" t="s">
        <v>2582</v>
      </c>
      <c r="G1079" s="173" t="s">
        <v>7369</v>
      </c>
      <c r="H1079" s="157">
        <v>686301</v>
      </c>
      <c r="I1079" s="34" t="s">
        <v>668</v>
      </c>
    </row>
    <row r="1080" spans="1:9" x14ac:dyDescent="0.2">
      <c r="A1080" t="s">
        <v>2825</v>
      </c>
      <c r="B1080" s="157" t="s">
        <v>1716</v>
      </c>
      <c r="C1080" s="32">
        <v>80307</v>
      </c>
      <c r="D1080" s="32"/>
      <c r="E1080" s="173">
        <v>25</v>
      </c>
      <c r="F1080" s="34" t="s">
        <v>2582</v>
      </c>
      <c r="G1080" s="173" t="s">
        <v>7369</v>
      </c>
      <c r="H1080" s="157" t="s">
        <v>1675</v>
      </c>
      <c r="I1080" s="34" t="s">
        <v>6221</v>
      </c>
    </row>
    <row r="1081" spans="1:9" x14ac:dyDescent="0.2">
      <c r="A1081" t="s">
        <v>3175</v>
      </c>
      <c r="B1081" s="157" t="s">
        <v>4942</v>
      </c>
      <c r="C1081" s="32" t="s">
        <v>4361</v>
      </c>
      <c r="D1081" s="32"/>
      <c r="E1081" s="173">
        <v>88.83</v>
      </c>
      <c r="F1081" s="34" t="s">
        <v>756</v>
      </c>
      <c r="G1081" s="157" t="s">
        <v>7368</v>
      </c>
      <c r="H1081" s="157">
        <v>1663766694</v>
      </c>
      <c r="I1081" s="34" t="s">
        <v>6678</v>
      </c>
    </row>
    <row r="1082" spans="1:9" x14ac:dyDescent="0.2">
      <c r="A1082" t="s">
        <v>283</v>
      </c>
      <c r="B1082" s="157">
        <v>6723</v>
      </c>
      <c r="C1082" s="32" t="s">
        <v>2379</v>
      </c>
      <c r="D1082" s="32"/>
      <c r="E1082" s="173">
        <v>25</v>
      </c>
      <c r="F1082" s="34" t="s">
        <v>2582</v>
      </c>
      <c r="G1082" s="157" t="s">
        <v>7369</v>
      </c>
      <c r="H1082" s="157" t="s">
        <v>5765</v>
      </c>
      <c r="I1082" s="34" t="s">
        <v>669</v>
      </c>
    </row>
    <row r="1083" spans="1:9" x14ac:dyDescent="0.2">
      <c r="A1083" t="s">
        <v>3238</v>
      </c>
      <c r="B1083" s="157">
        <v>10703</v>
      </c>
      <c r="C1083" s="32" t="s">
        <v>4392</v>
      </c>
      <c r="D1083" s="32" t="s">
        <v>4121</v>
      </c>
      <c r="E1083" s="173">
        <v>111</v>
      </c>
      <c r="F1083" s="34" t="s">
        <v>756</v>
      </c>
      <c r="G1083" s="157" t="s">
        <v>7368</v>
      </c>
      <c r="H1083" s="157">
        <v>7158797141</v>
      </c>
      <c r="I1083" s="34" t="s">
        <v>6741</v>
      </c>
    </row>
    <row r="1084" spans="1:9" x14ac:dyDescent="0.2">
      <c r="A1084" t="s">
        <v>3239</v>
      </c>
      <c r="B1084" s="157">
        <v>5902</v>
      </c>
      <c r="C1084" s="32" t="s">
        <v>1304</v>
      </c>
      <c r="D1084" s="32"/>
      <c r="E1084" s="173">
        <v>68.47999999999999</v>
      </c>
      <c r="F1084" s="34" t="s">
        <v>756</v>
      </c>
      <c r="G1084" s="157" t="s">
        <v>7368</v>
      </c>
      <c r="H1084" s="157">
        <v>768653</v>
      </c>
      <c r="I1084" s="34" t="s">
        <v>6742</v>
      </c>
    </row>
    <row r="1085" spans="1:9" x14ac:dyDescent="0.2">
      <c r="A1085" t="s">
        <v>284</v>
      </c>
      <c r="B1085" s="162">
        <v>6728</v>
      </c>
      <c r="C1085" s="32" t="s">
        <v>2380</v>
      </c>
      <c r="D1085" s="32"/>
      <c r="E1085" s="173">
        <v>25</v>
      </c>
      <c r="F1085" s="34" t="s">
        <v>2582</v>
      </c>
      <c r="G1085" s="173" t="s">
        <v>7369</v>
      </c>
      <c r="H1085" s="157" t="s">
        <v>5764</v>
      </c>
      <c r="I1085" s="34" t="s">
        <v>670</v>
      </c>
    </row>
    <row r="1086" spans="1:9" x14ac:dyDescent="0.2">
      <c r="A1086" t="s">
        <v>978</v>
      </c>
      <c r="B1086" s="157">
        <v>10493</v>
      </c>
      <c r="C1086" s="32" t="s">
        <v>4198</v>
      </c>
      <c r="D1086" s="32"/>
      <c r="E1086" s="173">
        <v>40.230000000000004</v>
      </c>
      <c r="F1086" s="34" t="s">
        <v>756</v>
      </c>
      <c r="G1086" s="157" t="s">
        <v>7368</v>
      </c>
      <c r="H1086" s="157">
        <v>6702214371</v>
      </c>
      <c r="I1086" s="34" t="s">
        <v>6141</v>
      </c>
    </row>
    <row r="1087" spans="1:9" x14ac:dyDescent="0.2">
      <c r="A1087" t="s">
        <v>3469</v>
      </c>
      <c r="B1087" s="157" t="s">
        <v>5079</v>
      </c>
      <c r="C1087" s="32" t="s">
        <v>4472</v>
      </c>
      <c r="D1087" s="32"/>
      <c r="E1087" s="173">
        <v>265</v>
      </c>
      <c r="F1087" s="34" t="s">
        <v>756</v>
      </c>
      <c r="G1087" s="157" t="s">
        <v>7368</v>
      </c>
      <c r="H1087" s="157">
        <v>4959184057</v>
      </c>
      <c r="I1087" s="34" t="s">
        <v>6956</v>
      </c>
    </row>
    <row r="1088" spans="1:9" x14ac:dyDescent="0.2">
      <c r="A1088" t="s">
        <v>3931</v>
      </c>
      <c r="B1088" s="157">
        <v>11573</v>
      </c>
      <c r="C1088" s="32">
        <v>80321</v>
      </c>
      <c r="D1088" s="32"/>
      <c r="E1088" s="173">
        <v>121.59</v>
      </c>
      <c r="F1088" s="34" t="s">
        <v>756</v>
      </c>
      <c r="G1088" s="157" t="s">
        <v>7368</v>
      </c>
      <c r="H1088" s="157">
        <v>8671478875</v>
      </c>
      <c r="I1088" s="34"/>
    </row>
    <row r="1089" spans="1:9" x14ac:dyDescent="0.2">
      <c r="A1089" t="s">
        <v>1287</v>
      </c>
      <c r="B1089" s="157">
        <v>7356</v>
      </c>
      <c r="C1089" s="32" t="s">
        <v>1288</v>
      </c>
      <c r="D1089" s="32"/>
      <c r="E1089" s="173">
        <v>62.32</v>
      </c>
      <c r="F1089" s="34" t="s">
        <v>756</v>
      </c>
      <c r="G1089" s="157" t="s">
        <v>7368</v>
      </c>
      <c r="H1089" s="157">
        <v>4960270535</v>
      </c>
      <c r="I1089" s="34" t="s">
        <v>6356</v>
      </c>
    </row>
    <row r="1090" spans="1:9" x14ac:dyDescent="0.2">
      <c r="A1090" t="s">
        <v>1046</v>
      </c>
      <c r="B1090" s="157">
        <v>10191</v>
      </c>
      <c r="C1090" s="32" t="s">
        <v>1047</v>
      </c>
      <c r="D1090" s="32"/>
      <c r="E1090" s="173">
        <v>155.19999999999999</v>
      </c>
      <c r="F1090" s="34" t="s">
        <v>756</v>
      </c>
      <c r="G1090" s="157" t="s">
        <v>7368</v>
      </c>
      <c r="H1090" s="157">
        <v>6564521231</v>
      </c>
      <c r="I1090" s="34" t="s">
        <v>6548</v>
      </c>
    </row>
    <row r="1091" spans="1:9" x14ac:dyDescent="0.2">
      <c r="A1091" s="247" t="s">
        <v>3030</v>
      </c>
      <c r="B1091" s="157" t="s">
        <v>2587</v>
      </c>
      <c r="C1091" s="32">
        <v>86256</v>
      </c>
      <c r="D1091" s="32"/>
      <c r="E1091" s="173">
        <v>243.55</v>
      </c>
      <c r="F1091" s="34" t="s">
        <v>756</v>
      </c>
      <c r="G1091" s="157" t="s">
        <v>7368</v>
      </c>
      <c r="H1091" s="157">
        <v>6565207585</v>
      </c>
      <c r="I1091" s="34"/>
    </row>
    <row r="1092" spans="1:9" x14ac:dyDescent="0.2">
      <c r="A1092" t="s">
        <v>72</v>
      </c>
      <c r="B1092" s="157" t="s">
        <v>1801</v>
      </c>
      <c r="C1092" s="32" t="s">
        <v>2381</v>
      </c>
      <c r="D1092" s="32"/>
      <c r="E1092" s="173">
        <v>7</v>
      </c>
      <c r="F1092" s="34" t="s">
        <v>2582</v>
      </c>
      <c r="G1092" s="173" t="s">
        <v>7369</v>
      </c>
      <c r="H1092" s="157" t="s">
        <v>5684</v>
      </c>
      <c r="I1092" s="34" t="s">
        <v>671</v>
      </c>
    </row>
    <row r="1093" spans="1:9" x14ac:dyDescent="0.2">
      <c r="A1093" t="s">
        <v>944</v>
      </c>
      <c r="B1093" s="157">
        <v>6104</v>
      </c>
      <c r="C1093" s="32" t="s">
        <v>2382</v>
      </c>
      <c r="D1093" s="32"/>
      <c r="E1093" s="173">
        <v>15</v>
      </c>
      <c r="F1093" s="34" t="s">
        <v>2582</v>
      </c>
      <c r="G1093" s="173" t="s">
        <v>7369</v>
      </c>
      <c r="H1093" s="157">
        <v>902138</v>
      </c>
      <c r="I1093" s="34" t="s">
        <v>944</v>
      </c>
    </row>
    <row r="1094" spans="1:9" x14ac:dyDescent="0.2">
      <c r="A1094" t="s">
        <v>2071</v>
      </c>
      <c r="B1094" s="157">
        <v>6684</v>
      </c>
      <c r="C1094" s="32" t="s">
        <v>2383</v>
      </c>
      <c r="D1094" s="32"/>
      <c r="E1094" s="173">
        <v>10</v>
      </c>
      <c r="F1094" s="34" t="s">
        <v>2582</v>
      </c>
      <c r="G1094" s="173" t="s">
        <v>7369</v>
      </c>
      <c r="H1094" s="157">
        <v>686322</v>
      </c>
      <c r="I1094" s="34" t="s">
        <v>672</v>
      </c>
    </row>
    <row r="1095" spans="1:9" x14ac:dyDescent="0.2">
      <c r="A1095" t="s">
        <v>3531</v>
      </c>
      <c r="B1095" s="157" t="s">
        <v>5140</v>
      </c>
      <c r="C1095" s="32" t="s">
        <v>4484</v>
      </c>
      <c r="D1095" s="32"/>
      <c r="E1095" s="173">
        <v>1445</v>
      </c>
      <c r="F1095" s="34" t="s">
        <v>756</v>
      </c>
      <c r="G1095" s="157" t="s">
        <v>7368</v>
      </c>
      <c r="H1095" s="157" t="s">
        <v>5803</v>
      </c>
      <c r="I1095" s="34" t="s">
        <v>7019</v>
      </c>
    </row>
    <row r="1096" spans="1:9" x14ac:dyDescent="0.2">
      <c r="A1096" t="s">
        <v>1612</v>
      </c>
      <c r="B1096" s="157">
        <v>5906</v>
      </c>
      <c r="C1096" s="32" t="s">
        <v>2462</v>
      </c>
      <c r="D1096" s="32"/>
      <c r="E1096" s="173">
        <v>15</v>
      </c>
      <c r="F1096" s="34" t="s">
        <v>2582</v>
      </c>
      <c r="G1096" s="157" t="s">
        <v>7367</v>
      </c>
      <c r="H1096" s="157">
        <v>694099</v>
      </c>
      <c r="I1096" s="34" t="s">
        <v>1612</v>
      </c>
    </row>
    <row r="1097" spans="1:9" x14ac:dyDescent="0.2">
      <c r="A1097" t="s">
        <v>3240</v>
      </c>
      <c r="B1097" s="157">
        <v>10754</v>
      </c>
      <c r="C1097" s="32" t="s">
        <v>1091</v>
      </c>
      <c r="D1097" s="32" t="s">
        <v>4122</v>
      </c>
      <c r="E1097" s="173">
        <v>177.29</v>
      </c>
      <c r="F1097" s="34" t="s">
        <v>756</v>
      </c>
      <c r="G1097" s="157" t="s">
        <v>7368</v>
      </c>
      <c r="H1097" s="157">
        <v>7300535601</v>
      </c>
      <c r="I1097" s="34" t="s">
        <v>6743</v>
      </c>
    </row>
    <row r="1098" spans="1:9" x14ac:dyDescent="0.2">
      <c r="A1098" t="s">
        <v>3241</v>
      </c>
      <c r="B1098" s="157">
        <v>10753</v>
      </c>
      <c r="C1098" s="32" t="s">
        <v>1091</v>
      </c>
      <c r="D1098" s="32"/>
      <c r="E1098" s="173">
        <v>177.29</v>
      </c>
      <c r="F1098" s="34" t="s">
        <v>756</v>
      </c>
      <c r="G1098" s="157" t="s">
        <v>7368</v>
      </c>
      <c r="H1098" s="157">
        <v>7300660709</v>
      </c>
      <c r="I1098" s="34" t="s">
        <v>6744</v>
      </c>
    </row>
    <row r="1099" spans="1:9" x14ac:dyDescent="0.2">
      <c r="A1099" s="238" t="s">
        <v>3772</v>
      </c>
      <c r="B1099" s="157">
        <v>11659</v>
      </c>
      <c r="C1099" s="32">
        <v>82542</v>
      </c>
      <c r="D1099" s="32"/>
      <c r="E1099" s="173">
        <v>300.5</v>
      </c>
      <c r="F1099" s="34" t="s">
        <v>756</v>
      </c>
      <c r="G1099" s="157" t="s">
        <v>7368</v>
      </c>
      <c r="H1099" s="157">
        <v>9225587243</v>
      </c>
      <c r="I1099" s="34"/>
    </row>
    <row r="1100" spans="1:9" x14ac:dyDescent="0.2">
      <c r="A1100" t="s">
        <v>2944</v>
      </c>
      <c r="B1100" s="157">
        <v>10818</v>
      </c>
      <c r="C1100" s="32" t="s">
        <v>4267</v>
      </c>
      <c r="D1100" s="32"/>
      <c r="E1100" s="173">
        <v>81</v>
      </c>
      <c r="F1100" s="34" t="s">
        <v>756</v>
      </c>
      <c r="G1100" s="173" t="s">
        <v>7368</v>
      </c>
      <c r="H1100" s="157">
        <v>7426337505</v>
      </c>
      <c r="I1100" s="34" t="s">
        <v>6405</v>
      </c>
    </row>
    <row r="1101" spans="1:9" x14ac:dyDescent="0.2">
      <c r="A1101" t="s">
        <v>3758</v>
      </c>
      <c r="B1101" s="157">
        <v>11292</v>
      </c>
      <c r="C1101" s="32" t="s">
        <v>4267</v>
      </c>
      <c r="D1101" s="32"/>
      <c r="E1101" s="173">
        <v>205</v>
      </c>
      <c r="F1101" s="34" t="s">
        <v>756</v>
      </c>
      <c r="G1101" s="157" t="s">
        <v>7368</v>
      </c>
      <c r="H1101" s="157">
        <v>8106520137</v>
      </c>
      <c r="I1101" s="34"/>
    </row>
    <row r="1102" spans="1:9" x14ac:dyDescent="0.2">
      <c r="A1102" t="s">
        <v>3176</v>
      </c>
      <c r="B1102" s="157">
        <v>537</v>
      </c>
      <c r="C1102" s="32" t="s">
        <v>4362</v>
      </c>
      <c r="D1102" s="32"/>
      <c r="E1102" s="173">
        <v>44.25</v>
      </c>
      <c r="F1102" s="34" t="s">
        <v>756</v>
      </c>
      <c r="G1102" s="157" t="s">
        <v>7368</v>
      </c>
      <c r="H1102" s="157">
        <v>145839569</v>
      </c>
      <c r="I1102" s="34" t="s">
        <v>6679</v>
      </c>
    </row>
    <row r="1103" spans="1:9" x14ac:dyDescent="0.2">
      <c r="A1103" t="s">
        <v>1316</v>
      </c>
      <c r="B1103" s="157">
        <v>7764</v>
      </c>
      <c r="C1103" s="32" t="s">
        <v>1252</v>
      </c>
      <c r="D1103" s="32"/>
      <c r="E1103" s="173">
        <v>117.89</v>
      </c>
      <c r="F1103" s="34" t="s">
        <v>756</v>
      </c>
      <c r="G1103" s="157" t="s">
        <v>7368</v>
      </c>
      <c r="H1103" s="157">
        <v>708655</v>
      </c>
      <c r="I1103" s="34" t="s">
        <v>6397</v>
      </c>
    </row>
    <row r="1104" spans="1:9" x14ac:dyDescent="0.2">
      <c r="A1104" t="s">
        <v>2722</v>
      </c>
      <c r="B1104" s="157">
        <v>450</v>
      </c>
      <c r="C1104" s="32" t="s">
        <v>2551</v>
      </c>
      <c r="D1104" s="32"/>
      <c r="E1104" s="173">
        <v>125</v>
      </c>
      <c r="F1104" s="34" t="s">
        <v>2582</v>
      </c>
      <c r="G1104" s="157" t="s">
        <v>2647</v>
      </c>
      <c r="H1104" s="157">
        <v>667718</v>
      </c>
      <c r="I1104" s="34" t="s">
        <v>673</v>
      </c>
    </row>
    <row r="1105" spans="1:9" x14ac:dyDescent="0.2">
      <c r="A1105" t="s">
        <v>3054</v>
      </c>
      <c r="B1105" s="157">
        <v>11083</v>
      </c>
      <c r="C1105" s="32" t="s">
        <v>1252</v>
      </c>
      <c r="D1105" s="32"/>
      <c r="E1105" s="173">
        <v>273</v>
      </c>
      <c r="F1105" s="34" t="s">
        <v>756</v>
      </c>
      <c r="G1105" s="157" t="s">
        <v>7368</v>
      </c>
      <c r="H1105" s="157">
        <v>7861276033</v>
      </c>
      <c r="I1105" s="34" t="s">
        <v>6572</v>
      </c>
    </row>
    <row r="1106" spans="1:9" x14ac:dyDescent="0.2">
      <c r="A1106" t="s">
        <v>285</v>
      </c>
      <c r="B1106" s="157">
        <v>105</v>
      </c>
      <c r="C1106" s="32" t="s">
        <v>2444</v>
      </c>
      <c r="D1106" s="32"/>
      <c r="E1106" s="173">
        <v>7</v>
      </c>
      <c r="F1106" s="34" t="s">
        <v>2582</v>
      </c>
      <c r="G1106" s="173" t="s">
        <v>7372</v>
      </c>
      <c r="H1106" s="157">
        <v>693425</v>
      </c>
      <c r="I1106" s="34" t="s">
        <v>674</v>
      </c>
    </row>
    <row r="1107" spans="1:9" x14ac:dyDescent="0.2">
      <c r="A1107" t="s">
        <v>1327</v>
      </c>
      <c r="B1107" s="157">
        <v>7983</v>
      </c>
      <c r="C1107" s="32" t="s">
        <v>1328</v>
      </c>
      <c r="D1107" s="32"/>
      <c r="E1107" s="173">
        <v>78.539999999999992</v>
      </c>
      <c r="F1107" s="34" t="s">
        <v>756</v>
      </c>
      <c r="G1107" s="173" t="s">
        <v>7368</v>
      </c>
      <c r="H1107" s="157">
        <v>708658</v>
      </c>
      <c r="I1107" s="34" t="s">
        <v>6306</v>
      </c>
    </row>
    <row r="1108" spans="1:9" x14ac:dyDescent="0.2">
      <c r="A1108" t="s">
        <v>3784</v>
      </c>
      <c r="B1108" s="157">
        <v>11825</v>
      </c>
      <c r="C1108" s="32" t="s">
        <v>4632</v>
      </c>
      <c r="D1108" s="32"/>
      <c r="E1108" s="173">
        <v>1275</v>
      </c>
      <c r="F1108" s="34" t="s">
        <v>756</v>
      </c>
      <c r="G1108" s="157" t="s">
        <v>7368</v>
      </c>
      <c r="H1108" s="157">
        <v>10094059623</v>
      </c>
      <c r="I1108" s="34" t="s">
        <v>7240</v>
      </c>
    </row>
    <row r="1109" spans="1:9" x14ac:dyDescent="0.2">
      <c r="A1109" t="s">
        <v>2725</v>
      </c>
      <c r="B1109" s="157">
        <v>586</v>
      </c>
      <c r="C1109" s="32" t="s">
        <v>4217</v>
      </c>
      <c r="D1109" s="32"/>
      <c r="E1109" s="173">
        <v>125</v>
      </c>
      <c r="F1109" s="34" t="s">
        <v>2582</v>
      </c>
      <c r="G1109" s="173" t="s">
        <v>2647</v>
      </c>
      <c r="H1109" s="157">
        <v>667720</v>
      </c>
      <c r="I1109" s="34" t="s">
        <v>675</v>
      </c>
    </row>
    <row r="1110" spans="1:9" x14ac:dyDescent="0.2">
      <c r="A1110" t="s">
        <v>2218</v>
      </c>
      <c r="B1110" s="157">
        <v>587</v>
      </c>
      <c r="C1110" s="32" t="s">
        <v>2530</v>
      </c>
      <c r="D1110" s="32"/>
      <c r="E1110" s="173">
        <v>125</v>
      </c>
      <c r="F1110" s="34" t="s">
        <v>2582</v>
      </c>
      <c r="G1110" s="173" t="s">
        <v>2647</v>
      </c>
      <c r="H1110" s="157">
        <v>169158204</v>
      </c>
      <c r="I1110" s="34" t="s">
        <v>676</v>
      </c>
    </row>
    <row r="1111" spans="1:9" x14ac:dyDescent="0.2">
      <c r="A1111" t="s">
        <v>2726</v>
      </c>
      <c r="B1111" s="157">
        <v>588</v>
      </c>
      <c r="C1111" s="32" t="s">
        <v>2530</v>
      </c>
      <c r="D1111" s="32"/>
      <c r="E1111" s="173">
        <v>125</v>
      </c>
      <c r="F1111" s="34" t="s">
        <v>2582</v>
      </c>
      <c r="G1111" s="157" t="s">
        <v>2647</v>
      </c>
      <c r="H1111" s="157">
        <v>169159520</v>
      </c>
      <c r="I1111" s="34" t="s">
        <v>766</v>
      </c>
    </row>
    <row r="1112" spans="1:9" x14ac:dyDescent="0.2">
      <c r="A1112" t="s">
        <v>3177</v>
      </c>
      <c r="B1112" s="157">
        <v>11824</v>
      </c>
      <c r="C1112" s="32" t="s">
        <v>4363</v>
      </c>
      <c r="D1112" s="32"/>
      <c r="E1112" s="173">
        <v>725</v>
      </c>
      <c r="F1112" s="34" t="s">
        <v>756</v>
      </c>
      <c r="G1112" s="157" t="s">
        <v>7368</v>
      </c>
      <c r="H1112" s="157">
        <v>10081994395</v>
      </c>
      <c r="I1112" s="34" t="s">
        <v>6680</v>
      </c>
    </row>
    <row r="1113" spans="1:9" x14ac:dyDescent="0.2">
      <c r="A1113" t="s">
        <v>2959</v>
      </c>
      <c r="B1113" s="157">
        <v>10231</v>
      </c>
      <c r="C1113" s="32" t="s">
        <v>1374</v>
      </c>
      <c r="D1113" s="32"/>
      <c r="E1113" s="173">
        <v>85.45</v>
      </c>
      <c r="F1113" s="34" t="s">
        <v>756</v>
      </c>
      <c r="G1113" s="173" t="s">
        <v>7368</v>
      </c>
      <c r="H1113" s="157">
        <v>5037052927</v>
      </c>
      <c r="I1113" s="34" t="s">
        <v>6445</v>
      </c>
    </row>
    <row r="1114" spans="1:9" x14ac:dyDescent="0.2">
      <c r="A1114" t="s">
        <v>3920</v>
      </c>
      <c r="B1114" s="157">
        <v>11589</v>
      </c>
      <c r="C1114" s="32" t="s">
        <v>4705</v>
      </c>
      <c r="D1114" s="32"/>
      <c r="E1114" s="173">
        <v>58.27</v>
      </c>
      <c r="F1114" s="34" t="s">
        <v>756</v>
      </c>
      <c r="G1114" s="157" t="s">
        <v>7368</v>
      </c>
      <c r="H1114" s="157">
        <v>8740651597</v>
      </c>
      <c r="I1114" s="34"/>
    </row>
    <row r="1115" spans="1:9" x14ac:dyDescent="0.2">
      <c r="A1115" t="s">
        <v>1188</v>
      </c>
      <c r="B1115" s="157">
        <v>10680</v>
      </c>
      <c r="C1115" s="32" t="s">
        <v>1189</v>
      </c>
      <c r="D1115" s="32"/>
      <c r="E1115" s="173">
        <v>90.43</v>
      </c>
      <c r="F1115" s="34" t="s">
        <v>756</v>
      </c>
      <c r="G1115" s="157" t="s">
        <v>7368</v>
      </c>
      <c r="H1115" s="157">
        <v>7112363201</v>
      </c>
      <c r="I1115" s="34" t="s">
        <v>6681</v>
      </c>
    </row>
    <row r="1116" spans="1:9" x14ac:dyDescent="0.2">
      <c r="A1116" t="s">
        <v>3744</v>
      </c>
      <c r="B1116" s="157" t="s">
        <v>5282</v>
      </c>
      <c r="C1116" s="32" t="s">
        <v>1043</v>
      </c>
      <c r="D1116" s="32"/>
      <c r="E1116" s="173">
        <v>207.39</v>
      </c>
      <c r="F1116" s="34" t="s">
        <v>756</v>
      </c>
      <c r="G1116" s="157" t="s">
        <v>7368</v>
      </c>
      <c r="H1116" s="157" t="s">
        <v>5976</v>
      </c>
      <c r="I1116" s="34" t="s">
        <v>7211</v>
      </c>
    </row>
    <row r="1117" spans="1:9" x14ac:dyDescent="0.2">
      <c r="A1117" t="s">
        <v>3371</v>
      </c>
      <c r="B1117" s="157" t="s">
        <v>4997</v>
      </c>
      <c r="C1117" s="32" t="s">
        <v>1041</v>
      </c>
      <c r="D1117" s="32"/>
      <c r="E1117" s="173">
        <v>250</v>
      </c>
      <c r="F1117" s="34" t="s">
        <v>756</v>
      </c>
      <c r="G1117" s="157" t="s">
        <v>7368</v>
      </c>
      <c r="H1117" s="157">
        <v>5883749309</v>
      </c>
      <c r="I1117" s="34" t="s">
        <v>6857</v>
      </c>
    </row>
    <row r="1118" spans="1:9" x14ac:dyDescent="0.2">
      <c r="A1118" t="s">
        <v>2148</v>
      </c>
      <c r="B1118" s="157">
        <v>3063</v>
      </c>
      <c r="C1118" s="32" t="s">
        <v>2463</v>
      </c>
      <c r="D1118" s="32" t="s">
        <v>4081</v>
      </c>
      <c r="E1118" s="173">
        <v>50</v>
      </c>
      <c r="F1118" s="34" t="s">
        <v>2582</v>
      </c>
      <c r="G1118" s="157" t="s">
        <v>7367</v>
      </c>
      <c r="H1118" s="157">
        <v>692280</v>
      </c>
      <c r="I1118" s="34" t="s">
        <v>286</v>
      </c>
    </row>
    <row r="1119" spans="1:9" x14ac:dyDescent="0.2">
      <c r="A1119" t="s">
        <v>950</v>
      </c>
      <c r="B1119" s="157">
        <v>5924</v>
      </c>
      <c r="C1119" s="32" t="s">
        <v>951</v>
      </c>
      <c r="D1119" s="32"/>
      <c r="E1119" s="173">
        <v>96.61</v>
      </c>
      <c r="F1119" s="34" t="s">
        <v>756</v>
      </c>
      <c r="G1119" s="157" t="s">
        <v>7368</v>
      </c>
      <c r="H1119" s="157">
        <v>4305393969</v>
      </c>
      <c r="I1119" s="34" t="s">
        <v>6563</v>
      </c>
    </row>
    <row r="1120" spans="1:9" x14ac:dyDescent="0.2">
      <c r="A1120" t="s">
        <v>3178</v>
      </c>
      <c r="B1120" s="157">
        <v>10278</v>
      </c>
      <c r="C1120" s="32" t="s">
        <v>4364</v>
      </c>
      <c r="D1120" s="32"/>
      <c r="E1120" s="173">
        <v>164.5</v>
      </c>
      <c r="F1120" s="34" t="s">
        <v>756</v>
      </c>
      <c r="G1120" s="157" t="s">
        <v>7368</v>
      </c>
      <c r="H1120" s="157">
        <v>5422251255</v>
      </c>
      <c r="I1120" s="34" t="s">
        <v>6682</v>
      </c>
    </row>
    <row r="1121" spans="1:9" x14ac:dyDescent="0.2">
      <c r="A1121" t="s">
        <v>3872</v>
      </c>
      <c r="B1121" s="157">
        <v>1086</v>
      </c>
      <c r="C1121" s="32" t="s">
        <v>4693</v>
      </c>
      <c r="D1121" s="32"/>
      <c r="E1121" s="173">
        <v>319</v>
      </c>
      <c r="F1121" s="34" t="s">
        <v>756</v>
      </c>
      <c r="G1121" s="157" t="s">
        <v>7368</v>
      </c>
      <c r="H1121" s="157">
        <v>10591812129</v>
      </c>
      <c r="I1121" s="34"/>
    </row>
    <row r="1122" spans="1:9" x14ac:dyDescent="0.2">
      <c r="A1122" t="s">
        <v>2929</v>
      </c>
      <c r="B1122" s="157">
        <v>11405</v>
      </c>
      <c r="C1122" s="32" t="s">
        <v>4264</v>
      </c>
      <c r="D1122" s="32"/>
      <c r="E1122" s="173">
        <v>55.44</v>
      </c>
      <c r="F1122" s="34" t="s">
        <v>756</v>
      </c>
      <c r="G1122" s="157" t="s">
        <v>7368</v>
      </c>
      <c r="H1122" s="157">
        <v>1669961033</v>
      </c>
      <c r="I1122" s="34" t="s">
        <v>6345</v>
      </c>
    </row>
    <row r="1123" spans="1:9" x14ac:dyDescent="0.2">
      <c r="A1123" t="s">
        <v>3179</v>
      </c>
      <c r="B1123" s="157">
        <v>10539</v>
      </c>
      <c r="C1123" s="32" t="s">
        <v>4364</v>
      </c>
      <c r="D1123" s="32"/>
      <c r="E1123" s="173">
        <v>90.33</v>
      </c>
      <c r="F1123" s="34" t="s">
        <v>756</v>
      </c>
      <c r="G1123" s="157" t="s">
        <v>7368</v>
      </c>
      <c r="H1123" s="157">
        <v>6910570167</v>
      </c>
      <c r="I1123" s="34" t="s">
        <v>6683</v>
      </c>
    </row>
    <row r="1124" spans="1:9" x14ac:dyDescent="0.2">
      <c r="A1124" t="s">
        <v>3242</v>
      </c>
      <c r="B1124" s="157">
        <v>7822</v>
      </c>
      <c r="C1124" s="32" t="s">
        <v>4393</v>
      </c>
      <c r="D1124" s="32"/>
      <c r="E1124" s="173">
        <v>139.34</v>
      </c>
      <c r="F1124" s="34" t="s">
        <v>756</v>
      </c>
      <c r="G1124" s="157" t="s">
        <v>7368</v>
      </c>
      <c r="H1124" s="157">
        <v>768665</v>
      </c>
      <c r="I1124" s="34" t="s">
        <v>6745</v>
      </c>
    </row>
    <row r="1125" spans="1:9" x14ac:dyDescent="0.2">
      <c r="A1125" t="s">
        <v>3243</v>
      </c>
      <c r="B1125" s="157">
        <v>10460</v>
      </c>
      <c r="C1125" s="32" t="s">
        <v>4394</v>
      </c>
      <c r="D1125" s="32"/>
      <c r="E1125" s="173">
        <v>177.24</v>
      </c>
      <c r="F1125" s="34" t="s">
        <v>756</v>
      </c>
      <c r="G1125" s="157" t="s">
        <v>7368</v>
      </c>
      <c r="H1125" s="157">
        <v>6660671807</v>
      </c>
      <c r="I1125" s="34" t="s">
        <v>6746</v>
      </c>
    </row>
    <row r="1126" spans="1:9" x14ac:dyDescent="0.2">
      <c r="A1126" s="247" t="s">
        <v>3244</v>
      </c>
      <c r="B1126" s="157" t="s">
        <v>2587</v>
      </c>
      <c r="C1126" s="32">
        <v>82542</v>
      </c>
      <c r="D1126" s="32"/>
      <c r="E1126" s="173">
        <v>236.04</v>
      </c>
      <c r="F1126" s="34" t="s">
        <v>756</v>
      </c>
      <c r="G1126" s="157" t="s">
        <v>7368</v>
      </c>
      <c r="H1126" s="157">
        <v>6660680153</v>
      </c>
      <c r="I1126" s="34"/>
    </row>
    <row r="1127" spans="1:9" x14ac:dyDescent="0.2">
      <c r="A1127" t="s">
        <v>2072</v>
      </c>
      <c r="B1127" s="157">
        <v>7113</v>
      </c>
      <c r="C1127" s="32" t="s">
        <v>2384</v>
      </c>
      <c r="D1127" s="32"/>
      <c r="E1127" s="173">
        <v>25</v>
      </c>
      <c r="F1127" s="34" t="s">
        <v>2582</v>
      </c>
      <c r="G1127" s="157" t="s">
        <v>7369</v>
      </c>
      <c r="H1127" s="157">
        <v>686337</v>
      </c>
      <c r="I1127" s="34" t="s">
        <v>677</v>
      </c>
    </row>
    <row r="1128" spans="1:9" x14ac:dyDescent="0.2">
      <c r="A1128" s="238" t="s">
        <v>3245</v>
      </c>
      <c r="B1128" s="157">
        <v>9901</v>
      </c>
      <c r="C1128" s="32" t="s">
        <v>4395</v>
      </c>
      <c r="D1128" s="32"/>
      <c r="E1128" s="173">
        <v>51.55</v>
      </c>
      <c r="F1128" s="34" t="s">
        <v>756</v>
      </c>
      <c r="G1128" s="157" t="s">
        <v>7368</v>
      </c>
      <c r="H1128" s="157">
        <v>1229033254</v>
      </c>
      <c r="I1128" s="34" t="s">
        <v>6747</v>
      </c>
    </row>
    <row r="1129" spans="1:9" x14ac:dyDescent="0.2">
      <c r="A1129" t="s">
        <v>3939</v>
      </c>
      <c r="B1129" s="157" t="s">
        <v>5401</v>
      </c>
      <c r="C1129" s="32">
        <v>80299</v>
      </c>
      <c r="D1129" s="32"/>
      <c r="E1129" s="173">
        <v>90</v>
      </c>
      <c r="F1129" s="34" t="s">
        <v>756</v>
      </c>
      <c r="G1129" s="157" t="s">
        <v>7368</v>
      </c>
      <c r="H1129" s="157" t="s">
        <v>6101</v>
      </c>
      <c r="I1129" s="34"/>
    </row>
    <row r="1130" spans="1:9" x14ac:dyDescent="0.2">
      <c r="A1130" t="s">
        <v>2073</v>
      </c>
      <c r="B1130" s="157">
        <v>6143</v>
      </c>
      <c r="C1130" s="32" t="s">
        <v>2386</v>
      </c>
      <c r="D1130" s="32"/>
      <c r="E1130" s="173">
        <v>10</v>
      </c>
      <c r="F1130" s="34" t="s">
        <v>2582</v>
      </c>
      <c r="G1130" s="173" t="s">
        <v>7369</v>
      </c>
      <c r="H1130" s="157">
        <v>686343</v>
      </c>
      <c r="I1130" s="34" t="s">
        <v>678</v>
      </c>
    </row>
    <row r="1131" spans="1:9" ht="15" x14ac:dyDescent="0.25">
      <c r="A1131" s="129" t="s">
        <v>73</v>
      </c>
      <c r="B1131" s="157" t="s">
        <v>1802</v>
      </c>
      <c r="C1131" s="32" t="s">
        <v>2385</v>
      </c>
      <c r="D1131" s="32"/>
      <c r="E1131" s="173">
        <v>7</v>
      </c>
      <c r="F1131" s="34" t="s">
        <v>2582</v>
      </c>
      <c r="G1131" s="173" t="s">
        <v>7369</v>
      </c>
      <c r="H1131" s="157" t="s">
        <v>5675</v>
      </c>
      <c r="I1131" s="34" t="s">
        <v>679</v>
      </c>
    </row>
    <row r="1132" spans="1:9" x14ac:dyDescent="0.2">
      <c r="A1132" t="s">
        <v>1561</v>
      </c>
      <c r="B1132" s="157">
        <v>6073</v>
      </c>
      <c r="C1132" s="32" t="s">
        <v>2387</v>
      </c>
      <c r="D1132" s="32"/>
      <c r="E1132" s="173">
        <v>15</v>
      </c>
      <c r="F1132" s="34" t="s">
        <v>2582</v>
      </c>
      <c r="G1132" s="157" t="s">
        <v>7369</v>
      </c>
      <c r="H1132" s="157">
        <v>902377</v>
      </c>
      <c r="I1132" s="34" t="s">
        <v>1561</v>
      </c>
    </row>
    <row r="1133" spans="1:9" x14ac:dyDescent="0.2">
      <c r="A1133" t="s">
        <v>2074</v>
      </c>
      <c r="B1133" s="157">
        <v>6063</v>
      </c>
      <c r="C1133" s="32" t="s">
        <v>2386</v>
      </c>
      <c r="D1133" s="32"/>
      <c r="E1133" s="173">
        <v>10</v>
      </c>
      <c r="F1133" s="34" t="s">
        <v>2582</v>
      </c>
      <c r="G1133" s="157" t="s">
        <v>7369</v>
      </c>
      <c r="H1133" s="157">
        <v>686349</v>
      </c>
      <c r="I1133" s="34" t="s">
        <v>680</v>
      </c>
    </row>
    <row r="1134" spans="1:9" x14ac:dyDescent="0.2">
      <c r="A1134" t="s">
        <v>287</v>
      </c>
      <c r="B1134" s="157" t="s">
        <v>1803</v>
      </c>
      <c r="C1134" s="32" t="s">
        <v>2388</v>
      </c>
      <c r="D1134" s="32"/>
      <c r="E1134" s="173">
        <v>7</v>
      </c>
      <c r="F1134" s="34" t="s">
        <v>2582</v>
      </c>
      <c r="G1134" s="157" t="s">
        <v>7369</v>
      </c>
      <c r="H1134" s="157" t="s">
        <v>5685</v>
      </c>
      <c r="I1134" s="34" t="s">
        <v>681</v>
      </c>
    </row>
    <row r="1135" spans="1:9" x14ac:dyDescent="0.2">
      <c r="A1135" t="s">
        <v>3180</v>
      </c>
      <c r="B1135" s="157">
        <v>10126</v>
      </c>
      <c r="C1135" s="32" t="s">
        <v>4365</v>
      </c>
      <c r="D1135" s="32"/>
      <c r="E1135" s="173">
        <v>74</v>
      </c>
      <c r="F1135" s="34" t="s">
        <v>756</v>
      </c>
      <c r="G1135" s="157" t="s">
        <v>7368</v>
      </c>
      <c r="H1135" s="157">
        <v>4217083555</v>
      </c>
      <c r="I1135" s="34" t="s">
        <v>6684</v>
      </c>
    </row>
    <row r="1136" spans="1:9" x14ac:dyDescent="0.2">
      <c r="A1136" t="s">
        <v>3446</v>
      </c>
      <c r="B1136" s="157" t="s">
        <v>5057</v>
      </c>
      <c r="C1136" s="32" t="s">
        <v>4365</v>
      </c>
      <c r="D1136" s="32"/>
      <c r="E1136" s="173">
        <v>66.849999999999994</v>
      </c>
      <c r="F1136" s="34" t="s">
        <v>756</v>
      </c>
      <c r="G1136" s="157" t="s">
        <v>7368</v>
      </c>
      <c r="H1136" s="157">
        <v>3621085121</v>
      </c>
      <c r="I1136" s="34" t="s">
        <v>6931</v>
      </c>
    </row>
    <row r="1137" spans="1:9" x14ac:dyDescent="0.2">
      <c r="A1137" t="s">
        <v>2224</v>
      </c>
      <c r="B1137" s="157" t="s">
        <v>1865</v>
      </c>
      <c r="C1137" s="32" t="s">
        <v>2563</v>
      </c>
      <c r="D1137" s="32"/>
      <c r="E1137" s="173">
        <v>15</v>
      </c>
      <c r="F1137" s="34" t="s">
        <v>2582</v>
      </c>
      <c r="G1137" s="157" t="s">
        <v>2227</v>
      </c>
      <c r="H1137" s="157" t="s">
        <v>5728</v>
      </c>
      <c r="I1137" s="34" t="s">
        <v>683</v>
      </c>
    </row>
    <row r="1138" spans="1:9" x14ac:dyDescent="0.2">
      <c r="A1138" t="s">
        <v>2225</v>
      </c>
      <c r="B1138" s="157" t="s">
        <v>1866</v>
      </c>
      <c r="C1138" s="32" t="s">
        <v>2564</v>
      </c>
      <c r="D1138" s="32"/>
      <c r="E1138" s="173">
        <v>15</v>
      </c>
      <c r="F1138" s="34" t="s">
        <v>2582</v>
      </c>
      <c r="G1138" s="157" t="s">
        <v>2227</v>
      </c>
      <c r="H1138" s="157" t="s">
        <v>5727</v>
      </c>
      <c r="I1138" s="34" t="s">
        <v>682</v>
      </c>
    </row>
    <row r="1139" spans="1:9" x14ac:dyDescent="0.2">
      <c r="A1139" t="s">
        <v>1153</v>
      </c>
      <c r="B1139" s="157">
        <v>10584</v>
      </c>
      <c r="C1139" s="32" t="s">
        <v>1154</v>
      </c>
      <c r="D1139" s="32"/>
      <c r="E1139" s="173">
        <v>54</v>
      </c>
      <c r="F1139" s="34" t="s">
        <v>756</v>
      </c>
      <c r="G1139" s="173" t="s">
        <v>7368</v>
      </c>
      <c r="H1139" s="157">
        <v>6981532533</v>
      </c>
      <c r="I1139" s="34" t="s">
        <v>6362</v>
      </c>
    </row>
    <row r="1140" spans="1:9" x14ac:dyDescent="0.2">
      <c r="A1140" t="s">
        <v>3276</v>
      </c>
      <c r="B1140" s="157">
        <v>10872</v>
      </c>
      <c r="C1140" s="32" t="s">
        <v>4412</v>
      </c>
      <c r="D1140" s="32"/>
      <c r="E1140" s="173">
        <v>132.07</v>
      </c>
      <c r="F1140" s="34" t="s">
        <v>756</v>
      </c>
      <c r="G1140" s="157" t="s">
        <v>7368</v>
      </c>
      <c r="H1140" s="157">
        <v>7522320211</v>
      </c>
      <c r="I1140" s="34" t="s">
        <v>6778</v>
      </c>
    </row>
    <row r="1141" spans="1:9" x14ac:dyDescent="0.2">
      <c r="A1141" s="238" t="s">
        <v>1134</v>
      </c>
      <c r="B1141" s="157">
        <v>10545</v>
      </c>
      <c r="C1141" s="32" t="s">
        <v>1135</v>
      </c>
      <c r="D1141" s="32"/>
      <c r="E1141" s="173">
        <v>40.54</v>
      </c>
      <c r="F1141" s="34" t="s">
        <v>756</v>
      </c>
      <c r="G1141" s="157" t="s">
        <v>7368</v>
      </c>
      <c r="H1141" s="157" t="s">
        <v>5766</v>
      </c>
      <c r="I1141" s="34" t="s">
        <v>6235</v>
      </c>
    </row>
    <row r="1142" spans="1:9" x14ac:dyDescent="0.2">
      <c r="A1142" s="238" t="s">
        <v>2075</v>
      </c>
      <c r="B1142" s="157">
        <v>6738</v>
      </c>
      <c r="C1142" s="32" t="s">
        <v>2389</v>
      </c>
      <c r="D1142" s="32"/>
      <c r="E1142" s="173">
        <v>25</v>
      </c>
      <c r="F1142" s="34" t="s">
        <v>2582</v>
      </c>
      <c r="G1142" s="173" t="s">
        <v>7369</v>
      </c>
      <c r="H1142" s="157">
        <v>686361</v>
      </c>
      <c r="I1142" s="34" t="s">
        <v>684</v>
      </c>
    </row>
    <row r="1143" spans="1:9" x14ac:dyDescent="0.2">
      <c r="A1143" t="s">
        <v>2076</v>
      </c>
      <c r="B1143" s="157">
        <v>10527</v>
      </c>
      <c r="C1143" s="32">
        <v>84145</v>
      </c>
      <c r="D1143" s="32"/>
      <c r="E1143" s="173">
        <v>40</v>
      </c>
      <c r="F1143" s="34" t="s">
        <v>2582</v>
      </c>
      <c r="G1143" s="157" t="s">
        <v>7369</v>
      </c>
      <c r="H1143" s="157">
        <v>6745481245</v>
      </c>
      <c r="I1143" s="34" t="s">
        <v>1562</v>
      </c>
    </row>
    <row r="1144" spans="1:9" x14ac:dyDescent="0.2">
      <c r="A1144" t="s">
        <v>1207</v>
      </c>
      <c r="B1144" s="157">
        <v>10750</v>
      </c>
      <c r="C1144" s="32" t="s">
        <v>1028</v>
      </c>
      <c r="D1144" s="32"/>
      <c r="E1144" s="173">
        <v>128</v>
      </c>
      <c r="F1144" s="34" t="s">
        <v>756</v>
      </c>
      <c r="G1144" s="173" t="s">
        <v>7368</v>
      </c>
      <c r="H1144" s="157">
        <v>7300457595</v>
      </c>
      <c r="I1144" s="34" t="s">
        <v>6434</v>
      </c>
    </row>
    <row r="1145" spans="1:9" x14ac:dyDescent="0.2">
      <c r="A1145" t="s">
        <v>3565</v>
      </c>
      <c r="B1145" s="157">
        <v>11611</v>
      </c>
      <c r="C1145" s="32" t="s">
        <v>2390</v>
      </c>
      <c r="D1145" s="32"/>
      <c r="E1145" s="173">
        <v>49</v>
      </c>
      <c r="F1145" s="34" t="s">
        <v>756</v>
      </c>
      <c r="G1145" s="157" t="s">
        <v>7368</v>
      </c>
      <c r="H1145" s="157">
        <v>8961859065</v>
      </c>
      <c r="I1145" s="34" t="s">
        <v>7052</v>
      </c>
    </row>
    <row r="1146" spans="1:9" x14ac:dyDescent="0.2">
      <c r="A1146" t="s">
        <v>74</v>
      </c>
      <c r="B1146" s="157">
        <v>7223</v>
      </c>
      <c r="C1146" s="32" t="s">
        <v>2390</v>
      </c>
      <c r="D1146" s="32"/>
      <c r="E1146" s="173">
        <v>35</v>
      </c>
      <c r="F1146" s="34" t="s">
        <v>2582</v>
      </c>
      <c r="G1146" s="157" t="s">
        <v>7369</v>
      </c>
      <c r="H1146" s="157" t="s">
        <v>5746</v>
      </c>
      <c r="I1146" s="34" t="s">
        <v>685</v>
      </c>
    </row>
    <row r="1147" spans="1:9" x14ac:dyDescent="0.2">
      <c r="A1147" t="s">
        <v>1279</v>
      </c>
      <c r="B1147" s="157">
        <v>70112</v>
      </c>
      <c r="C1147" s="32" t="s">
        <v>1280</v>
      </c>
      <c r="D1147" s="32" t="s">
        <v>4080</v>
      </c>
      <c r="E1147" s="173">
        <v>54.93</v>
      </c>
      <c r="F1147" s="34" t="s">
        <v>756</v>
      </c>
      <c r="G1147" s="173" t="s">
        <v>7368</v>
      </c>
      <c r="H1147" s="157">
        <v>708676</v>
      </c>
      <c r="I1147" s="34" t="s">
        <v>6342</v>
      </c>
    </row>
    <row r="1148" spans="1:9" x14ac:dyDescent="0.2">
      <c r="A1148" t="s">
        <v>3929</v>
      </c>
      <c r="B1148" s="157" t="s">
        <v>2581</v>
      </c>
      <c r="C1148" s="32">
        <v>84146</v>
      </c>
      <c r="D1148" s="32"/>
      <c r="E1148" s="173">
        <v>25</v>
      </c>
      <c r="F1148" s="34" t="s">
        <v>2582</v>
      </c>
      <c r="G1148" s="157" t="s">
        <v>7369</v>
      </c>
      <c r="H1148" s="157">
        <v>6017572007</v>
      </c>
      <c r="I1148" s="34"/>
    </row>
    <row r="1149" spans="1:9" x14ac:dyDescent="0.2">
      <c r="A1149" s="7" t="s">
        <v>2077</v>
      </c>
      <c r="B1149" s="157" t="s">
        <v>1804</v>
      </c>
      <c r="C1149" s="32" t="s">
        <v>2391</v>
      </c>
      <c r="D1149" s="32"/>
      <c r="E1149" s="173">
        <v>25</v>
      </c>
      <c r="F1149" s="34" t="s">
        <v>2582</v>
      </c>
      <c r="G1149" s="173" t="s">
        <v>7369</v>
      </c>
      <c r="H1149" s="157" t="s">
        <v>5731</v>
      </c>
      <c r="I1149" s="34" t="s">
        <v>686</v>
      </c>
    </row>
    <row r="1150" spans="1:9" x14ac:dyDescent="0.2">
      <c r="A1150" t="s">
        <v>3352</v>
      </c>
      <c r="B1150" s="157" t="s">
        <v>4979</v>
      </c>
      <c r="C1150" s="32" t="s">
        <v>2316</v>
      </c>
      <c r="D1150" s="32"/>
      <c r="E1150" s="173">
        <v>116.48</v>
      </c>
      <c r="F1150" s="34" t="s">
        <v>756</v>
      </c>
      <c r="G1150" s="157" t="s">
        <v>7368</v>
      </c>
      <c r="H1150" s="157">
        <v>6185509221</v>
      </c>
      <c r="I1150" s="34" t="s">
        <v>6838</v>
      </c>
    </row>
    <row r="1151" spans="1:9" x14ac:dyDescent="0.2">
      <c r="A1151" t="s">
        <v>3416</v>
      </c>
      <c r="B1151" s="157" t="s">
        <v>5029</v>
      </c>
      <c r="C1151" s="32" t="s">
        <v>4341</v>
      </c>
      <c r="D1151" s="32"/>
      <c r="E1151" s="173">
        <v>119</v>
      </c>
      <c r="F1151" s="34" t="s">
        <v>756</v>
      </c>
      <c r="G1151" s="157" t="s">
        <v>7368</v>
      </c>
      <c r="H1151" s="157">
        <v>6967828565</v>
      </c>
      <c r="I1151" s="34" t="s">
        <v>6894</v>
      </c>
    </row>
    <row r="1152" spans="1:9" x14ac:dyDescent="0.2">
      <c r="A1152" t="s">
        <v>1563</v>
      </c>
      <c r="B1152" s="157" t="s">
        <v>1805</v>
      </c>
      <c r="C1152" s="32">
        <v>80307</v>
      </c>
      <c r="D1152" s="32"/>
      <c r="E1152" s="173">
        <v>25</v>
      </c>
      <c r="F1152" s="34" t="s">
        <v>2582</v>
      </c>
      <c r="G1152" s="157" t="s">
        <v>7369</v>
      </c>
      <c r="H1152" s="157" t="s">
        <v>1688</v>
      </c>
      <c r="I1152" s="34" t="s">
        <v>1563</v>
      </c>
    </row>
    <row r="1153" spans="1:9" x14ac:dyDescent="0.2">
      <c r="A1153" t="s">
        <v>3417</v>
      </c>
      <c r="B1153" s="157">
        <v>11621</v>
      </c>
      <c r="C1153" s="32" t="s">
        <v>1021</v>
      </c>
      <c r="D1153" s="32"/>
      <c r="E1153" s="173">
        <v>186</v>
      </c>
      <c r="F1153" s="34" t="s">
        <v>756</v>
      </c>
      <c r="G1153" s="157" t="s">
        <v>7368</v>
      </c>
      <c r="H1153" s="157">
        <v>9031443489</v>
      </c>
      <c r="I1153" s="34" t="s">
        <v>6895</v>
      </c>
    </row>
    <row r="1154" spans="1:9" x14ac:dyDescent="0.2">
      <c r="A1154" t="s">
        <v>3290</v>
      </c>
      <c r="B1154" s="157" t="s">
        <v>4944</v>
      </c>
      <c r="C1154" s="32" t="s">
        <v>2427</v>
      </c>
      <c r="D1154" s="32"/>
      <c r="E1154" s="173">
        <v>157</v>
      </c>
      <c r="F1154" s="34" t="s">
        <v>756</v>
      </c>
      <c r="G1154" s="157" t="s">
        <v>7368</v>
      </c>
      <c r="H1154" s="157">
        <v>7697471649</v>
      </c>
      <c r="I1154" s="34" t="s">
        <v>6793</v>
      </c>
    </row>
    <row r="1155" spans="1:9" x14ac:dyDescent="0.2">
      <c r="A1155" t="s">
        <v>1202</v>
      </c>
      <c r="B1155" s="157">
        <v>10730</v>
      </c>
      <c r="C1155" s="32">
        <v>84150</v>
      </c>
      <c r="D1155" s="32"/>
      <c r="E1155" s="173">
        <v>350</v>
      </c>
      <c r="F1155" s="34" t="s">
        <v>756</v>
      </c>
      <c r="G1155" s="157" t="s">
        <v>7368</v>
      </c>
      <c r="H1155" s="157">
        <v>7274832233</v>
      </c>
      <c r="I1155" s="34" t="s">
        <v>6814</v>
      </c>
    </row>
    <row r="1156" spans="1:9" x14ac:dyDescent="0.2">
      <c r="A1156" t="s">
        <v>2853</v>
      </c>
      <c r="B1156" s="157">
        <v>11681</v>
      </c>
      <c r="C1156" s="32" t="s">
        <v>4240</v>
      </c>
      <c r="D1156" s="32" t="s">
        <v>4063</v>
      </c>
      <c r="E1156" s="173">
        <v>50</v>
      </c>
      <c r="F1156" s="34" t="s">
        <v>2582</v>
      </c>
      <c r="G1156" s="157" t="s">
        <v>7369</v>
      </c>
      <c r="H1156" s="157">
        <v>9458777397</v>
      </c>
      <c r="I1156" s="34"/>
    </row>
    <row r="1157" spans="1:9" x14ac:dyDescent="0.2">
      <c r="A1157" t="s">
        <v>2078</v>
      </c>
      <c r="B1157" s="157">
        <v>7232</v>
      </c>
      <c r="C1157" s="32" t="s">
        <v>2392</v>
      </c>
      <c r="D1157" s="32"/>
      <c r="E1157" s="173">
        <v>40</v>
      </c>
      <c r="F1157" s="34" t="s">
        <v>2582</v>
      </c>
      <c r="G1157" s="173" t="s">
        <v>7369</v>
      </c>
      <c r="H1157" s="157" t="s">
        <v>5740</v>
      </c>
      <c r="I1157" s="34" t="s">
        <v>698</v>
      </c>
    </row>
    <row r="1158" spans="1:9" x14ac:dyDescent="0.2">
      <c r="A1158" t="s">
        <v>2852</v>
      </c>
      <c r="B1158" s="157" t="s">
        <v>1806</v>
      </c>
      <c r="C1158" s="32" t="s">
        <v>2393</v>
      </c>
      <c r="D1158" s="32"/>
      <c r="E1158" s="173">
        <v>30</v>
      </c>
      <c r="F1158" s="34" t="s">
        <v>2582</v>
      </c>
      <c r="G1158" s="157" t="s">
        <v>7369</v>
      </c>
      <c r="H1158" s="157" t="s">
        <v>5724</v>
      </c>
      <c r="I1158" s="34" t="s">
        <v>697</v>
      </c>
    </row>
    <row r="1159" spans="1:9" x14ac:dyDescent="0.2">
      <c r="A1159" t="s">
        <v>3043</v>
      </c>
      <c r="B1159" s="157">
        <v>11061</v>
      </c>
      <c r="C1159" s="32" t="s">
        <v>4302</v>
      </c>
      <c r="D1159" s="32"/>
      <c r="E1159" s="173">
        <v>795</v>
      </c>
      <c r="F1159" s="34" t="s">
        <v>756</v>
      </c>
      <c r="G1159" s="157" t="s">
        <v>7368</v>
      </c>
      <c r="H1159" s="157">
        <v>7810980485</v>
      </c>
      <c r="I1159" s="34" t="s">
        <v>6564</v>
      </c>
    </row>
    <row r="1160" spans="1:9" x14ac:dyDescent="0.2">
      <c r="A1160" t="s">
        <v>2988</v>
      </c>
      <c r="B1160" s="157">
        <v>7581</v>
      </c>
      <c r="C1160" s="32">
        <v>84066</v>
      </c>
      <c r="D1160" s="32"/>
      <c r="E1160" s="173">
        <v>37.42</v>
      </c>
      <c r="F1160" s="34" t="s">
        <v>756</v>
      </c>
      <c r="G1160" s="157" t="s">
        <v>7368</v>
      </c>
      <c r="H1160" s="157">
        <v>708183</v>
      </c>
      <c r="I1160" s="34" t="s">
        <v>6488</v>
      </c>
    </row>
    <row r="1161" spans="1:9" x14ac:dyDescent="0.2">
      <c r="A1161" t="s">
        <v>2741</v>
      </c>
      <c r="B1161" s="157">
        <v>914</v>
      </c>
      <c r="C1161" s="32" t="s">
        <v>2552</v>
      </c>
      <c r="D1161" s="32"/>
      <c r="E1161" s="173">
        <v>20</v>
      </c>
      <c r="F1161" s="34" t="s">
        <v>2582</v>
      </c>
      <c r="G1161" s="157" t="s">
        <v>2647</v>
      </c>
      <c r="H1161" s="157">
        <v>667722</v>
      </c>
      <c r="I1161" s="34" t="s">
        <v>687</v>
      </c>
    </row>
    <row r="1162" spans="1:9" x14ac:dyDescent="0.2">
      <c r="A1162" t="s">
        <v>288</v>
      </c>
      <c r="B1162" s="157">
        <v>925</v>
      </c>
      <c r="C1162" s="32" t="s">
        <v>2553</v>
      </c>
      <c r="D1162" s="32"/>
      <c r="E1162" s="173">
        <v>55</v>
      </c>
      <c r="F1162" s="34" t="s">
        <v>2582</v>
      </c>
      <c r="G1162" s="157" t="s">
        <v>2647</v>
      </c>
      <c r="H1162" s="157">
        <v>667725</v>
      </c>
      <c r="I1162" s="34" t="s">
        <v>688</v>
      </c>
    </row>
    <row r="1163" spans="1:9" x14ac:dyDescent="0.2">
      <c r="A1163" t="s">
        <v>75</v>
      </c>
      <c r="B1163" s="157" t="s">
        <v>1807</v>
      </c>
      <c r="C1163" s="32" t="s">
        <v>2394</v>
      </c>
      <c r="D1163" s="32"/>
      <c r="E1163" s="173">
        <v>10</v>
      </c>
      <c r="F1163" s="34" t="s">
        <v>2582</v>
      </c>
      <c r="G1163" s="173" t="s">
        <v>7369</v>
      </c>
      <c r="H1163" s="157" t="s">
        <v>5673</v>
      </c>
      <c r="I1163" s="34" t="s">
        <v>689</v>
      </c>
    </row>
    <row r="1164" spans="1:9" x14ac:dyDescent="0.2">
      <c r="A1164" t="s">
        <v>2681</v>
      </c>
      <c r="B1164" s="157">
        <v>5952</v>
      </c>
      <c r="C1164" s="32" t="s">
        <v>4199</v>
      </c>
      <c r="D1164" s="32"/>
      <c r="E1164" s="173">
        <v>45.82</v>
      </c>
      <c r="F1164" s="34" t="s">
        <v>756</v>
      </c>
      <c r="G1164" s="173" t="s">
        <v>7368</v>
      </c>
      <c r="H1164" s="157">
        <v>364716677</v>
      </c>
      <c r="I1164" s="34" t="s">
        <v>6142</v>
      </c>
    </row>
    <row r="1165" spans="1:9" x14ac:dyDescent="0.2">
      <c r="A1165" t="s">
        <v>2690</v>
      </c>
      <c r="B1165" s="157">
        <v>6406</v>
      </c>
      <c r="C1165" s="32" t="s">
        <v>2525</v>
      </c>
      <c r="D1165" s="32"/>
      <c r="E1165" s="173">
        <v>25</v>
      </c>
      <c r="F1165" s="34" t="s">
        <v>2582</v>
      </c>
      <c r="G1165" s="157" t="s">
        <v>7371</v>
      </c>
      <c r="H1165" s="157">
        <v>686379</v>
      </c>
      <c r="I1165" s="34" t="s">
        <v>1649</v>
      </c>
    </row>
    <row r="1166" spans="1:9" x14ac:dyDescent="0.2">
      <c r="A1166" t="s">
        <v>2691</v>
      </c>
      <c r="B1166" s="157">
        <v>6400</v>
      </c>
      <c r="C1166" s="32" t="s">
        <v>2526</v>
      </c>
      <c r="D1166" s="32"/>
      <c r="E1166" s="173">
        <v>25</v>
      </c>
      <c r="F1166" s="34" t="s">
        <v>2582</v>
      </c>
      <c r="G1166" s="157" t="s">
        <v>7371</v>
      </c>
      <c r="H1166" s="157">
        <v>940069991</v>
      </c>
      <c r="I1166" s="34" t="s">
        <v>690</v>
      </c>
    </row>
    <row r="1167" spans="1:9" x14ac:dyDescent="0.2">
      <c r="A1167" s="247" t="s">
        <v>2692</v>
      </c>
      <c r="B1167" s="157" t="s">
        <v>2587</v>
      </c>
      <c r="C1167" s="32" t="s">
        <v>4204</v>
      </c>
      <c r="D1167" s="32"/>
      <c r="E1167" s="173">
        <v>25</v>
      </c>
      <c r="F1167" s="34" t="s">
        <v>2582</v>
      </c>
      <c r="G1167" s="157" t="s">
        <v>7371</v>
      </c>
      <c r="H1167" s="157" t="s">
        <v>5415</v>
      </c>
      <c r="I1167" s="34"/>
    </row>
    <row r="1168" spans="1:9" x14ac:dyDescent="0.2">
      <c r="A1168" t="s">
        <v>2694</v>
      </c>
      <c r="B1168" s="157">
        <v>6452</v>
      </c>
      <c r="C1168" s="32" t="s">
        <v>4206</v>
      </c>
      <c r="D1168" s="32"/>
      <c r="E1168" s="173">
        <v>35</v>
      </c>
      <c r="F1168" s="34" t="s">
        <v>2582</v>
      </c>
      <c r="G1168" s="173" t="s">
        <v>7371</v>
      </c>
      <c r="H1168" s="157">
        <v>686382</v>
      </c>
      <c r="I1168" s="34" t="s">
        <v>1650</v>
      </c>
    </row>
    <row r="1169" spans="1:9" x14ac:dyDescent="0.2">
      <c r="A1169" t="s">
        <v>2695</v>
      </c>
      <c r="B1169" s="157">
        <v>6424</v>
      </c>
      <c r="C1169" s="32" t="s">
        <v>2527</v>
      </c>
      <c r="D1169" s="32"/>
      <c r="E1169" s="173">
        <v>35</v>
      </c>
      <c r="F1169" s="34" t="s">
        <v>2582</v>
      </c>
      <c r="G1169" s="157" t="s">
        <v>7371</v>
      </c>
      <c r="H1169" s="157">
        <v>940106715</v>
      </c>
      <c r="I1169" s="34" t="s">
        <v>691</v>
      </c>
    </row>
    <row r="1170" spans="1:9" x14ac:dyDescent="0.2">
      <c r="A1170" s="247" t="s">
        <v>2696</v>
      </c>
      <c r="B1170" s="157" t="s">
        <v>2587</v>
      </c>
      <c r="C1170" s="32" t="s">
        <v>2523</v>
      </c>
      <c r="D1170" s="32"/>
      <c r="E1170" s="173">
        <v>25</v>
      </c>
      <c r="F1170" s="34" t="s">
        <v>2582</v>
      </c>
      <c r="G1170" s="157" t="s">
        <v>7371</v>
      </c>
      <c r="H1170" s="157" t="s">
        <v>5416</v>
      </c>
      <c r="I1170" s="34"/>
    </row>
    <row r="1171" spans="1:9" x14ac:dyDescent="0.2">
      <c r="A1171" t="s">
        <v>2939</v>
      </c>
      <c r="B1171" s="157">
        <v>929</v>
      </c>
      <c r="C1171" s="32" t="s">
        <v>2554</v>
      </c>
      <c r="D1171" s="32"/>
      <c r="E1171" s="173">
        <v>15</v>
      </c>
      <c r="F1171" s="34" t="s">
        <v>2582</v>
      </c>
      <c r="G1171" s="157" t="s">
        <v>2647</v>
      </c>
      <c r="H1171" s="157">
        <v>667732</v>
      </c>
      <c r="I1171" s="34" t="s">
        <v>692</v>
      </c>
    </row>
    <row r="1172" spans="1:9" x14ac:dyDescent="0.2">
      <c r="A1172" t="s">
        <v>289</v>
      </c>
      <c r="B1172" s="157">
        <v>539</v>
      </c>
      <c r="C1172" s="32" t="s">
        <v>2555</v>
      </c>
      <c r="D1172" s="32"/>
      <c r="E1172" s="173">
        <v>25</v>
      </c>
      <c r="F1172" s="34" t="s">
        <v>2582</v>
      </c>
      <c r="G1172" s="157" t="s">
        <v>2647</v>
      </c>
      <c r="H1172" s="157">
        <v>667728</v>
      </c>
      <c r="I1172" s="34" t="s">
        <v>693</v>
      </c>
    </row>
    <row r="1173" spans="1:9" x14ac:dyDescent="0.2">
      <c r="A1173" t="s">
        <v>2727</v>
      </c>
      <c r="B1173" s="157">
        <v>930</v>
      </c>
      <c r="C1173" s="32" t="s">
        <v>2555</v>
      </c>
      <c r="D1173" s="32"/>
      <c r="E1173" s="173">
        <v>25</v>
      </c>
      <c r="F1173" s="34" t="s">
        <v>2582</v>
      </c>
      <c r="G1173" s="157" t="s">
        <v>2647</v>
      </c>
      <c r="H1173" s="157">
        <v>667735</v>
      </c>
      <c r="I1173" s="34" t="s">
        <v>694</v>
      </c>
    </row>
    <row r="1174" spans="1:9" x14ac:dyDescent="0.2">
      <c r="A1174" t="s">
        <v>1564</v>
      </c>
      <c r="B1174" s="157">
        <v>6086</v>
      </c>
      <c r="C1174" s="32" t="s">
        <v>930</v>
      </c>
      <c r="D1174" s="32"/>
      <c r="E1174" s="173">
        <v>15</v>
      </c>
      <c r="F1174" s="34" t="s">
        <v>2582</v>
      </c>
      <c r="G1174" s="173" t="s">
        <v>7369</v>
      </c>
      <c r="H1174" s="157">
        <v>902142</v>
      </c>
      <c r="I1174" s="34" t="s">
        <v>1564</v>
      </c>
    </row>
    <row r="1175" spans="1:9" x14ac:dyDescent="0.2">
      <c r="A1175" t="s">
        <v>2079</v>
      </c>
      <c r="B1175" s="157">
        <v>6685</v>
      </c>
      <c r="C1175" s="32" t="s">
        <v>2395</v>
      </c>
      <c r="D1175" s="32"/>
      <c r="E1175" s="173">
        <v>10</v>
      </c>
      <c r="F1175" s="34" t="s">
        <v>2582</v>
      </c>
      <c r="G1175" s="157" t="s">
        <v>7369</v>
      </c>
      <c r="H1175" s="157">
        <v>686385</v>
      </c>
      <c r="I1175" s="34" t="s">
        <v>695</v>
      </c>
    </row>
    <row r="1176" spans="1:9" x14ac:dyDescent="0.2">
      <c r="A1176" t="s">
        <v>2080</v>
      </c>
      <c r="B1176" s="157">
        <v>6146</v>
      </c>
      <c r="C1176" s="32" t="s">
        <v>2394</v>
      </c>
      <c r="D1176" s="32"/>
      <c r="E1176" s="173">
        <v>10</v>
      </c>
      <c r="F1176" s="34" t="s">
        <v>2582</v>
      </c>
      <c r="G1176" s="157" t="s">
        <v>7369</v>
      </c>
      <c r="H1176" s="157">
        <v>686373</v>
      </c>
      <c r="I1176" s="34" t="s">
        <v>755</v>
      </c>
    </row>
    <row r="1177" spans="1:9" x14ac:dyDescent="0.2">
      <c r="A1177" t="s">
        <v>2081</v>
      </c>
      <c r="B1177" s="157" t="s">
        <v>1808</v>
      </c>
      <c r="C1177" s="32" t="s">
        <v>2396</v>
      </c>
      <c r="D1177" s="32"/>
      <c r="E1177" s="173">
        <v>10</v>
      </c>
      <c r="F1177" s="34" t="s">
        <v>2582</v>
      </c>
      <c r="G1177" s="173" t="s">
        <v>7369</v>
      </c>
      <c r="H1177" s="157" t="s">
        <v>5655</v>
      </c>
      <c r="I1177" s="34" t="s">
        <v>696</v>
      </c>
    </row>
    <row r="1178" spans="1:9" x14ac:dyDescent="0.2">
      <c r="A1178" t="s">
        <v>3512</v>
      </c>
      <c r="B1178" s="157" t="s">
        <v>5126</v>
      </c>
      <c r="C1178" s="32" t="s">
        <v>4476</v>
      </c>
      <c r="D1178" s="32"/>
      <c r="E1178" s="173">
        <v>87.08</v>
      </c>
      <c r="F1178" s="34" t="s">
        <v>756</v>
      </c>
      <c r="G1178" s="157" t="s">
        <v>7368</v>
      </c>
      <c r="H1178" s="157">
        <v>7895345061</v>
      </c>
      <c r="I1178" s="34" t="s">
        <v>7004</v>
      </c>
    </row>
    <row r="1179" spans="1:9" x14ac:dyDescent="0.2">
      <c r="A1179" t="s">
        <v>2169</v>
      </c>
      <c r="B1179" s="157">
        <v>7360</v>
      </c>
      <c r="C1179" s="32" t="s">
        <v>2491</v>
      </c>
      <c r="D1179" s="32" t="s">
        <v>4067</v>
      </c>
      <c r="E1179" s="173">
        <v>125</v>
      </c>
      <c r="F1179" s="34" t="s">
        <v>2582</v>
      </c>
      <c r="G1179" s="173" t="s">
        <v>7375</v>
      </c>
      <c r="H1179" s="157">
        <v>240438561</v>
      </c>
      <c r="I1179" s="34" t="s">
        <v>1633</v>
      </c>
    </row>
    <row r="1180" spans="1:9" x14ac:dyDescent="0.2">
      <c r="A1180" t="s">
        <v>1180</v>
      </c>
      <c r="B1180" s="157">
        <v>10657</v>
      </c>
      <c r="C1180" s="32" t="s">
        <v>1181</v>
      </c>
      <c r="D1180" s="32" t="s">
        <v>7394</v>
      </c>
      <c r="E1180" s="173">
        <v>37.769999999999996</v>
      </c>
      <c r="F1180" s="34" t="s">
        <v>756</v>
      </c>
      <c r="G1180" s="173" t="s">
        <v>7368</v>
      </c>
      <c r="H1180" s="157">
        <v>7082879895</v>
      </c>
      <c r="I1180" s="34" t="s">
        <v>6311</v>
      </c>
    </row>
    <row r="1181" spans="1:9" x14ac:dyDescent="0.2">
      <c r="A1181" t="s">
        <v>3730</v>
      </c>
      <c r="B1181" s="157">
        <v>11856</v>
      </c>
      <c r="C1181" s="32">
        <v>82542</v>
      </c>
      <c r="D1181" s="32"/>
      <c r="E1181" s="173">
        <v>300.5</v>
      </c>
      <c r="F1181" s="34" t="s">
        <v>756</v>
      </c>
      <c r="G1181" s="157" t="s">
        <v>7368</v>
      </c>
      <c r="H1181" s="157">
        <v>10412845475</v>
      </c>
      <c r="I1181" s="34" t="s">
        <v>7195</v>
      </c>
    </row>
    <row r="1182" spans="1:9" x14ac:dyDescent="0.2">
      <c r="A1182" t="s">
        <v>2723</v>
      </c>
      <c r="B1182" s="157">
        <v>542</v>
      </c>
      <c r="C1182" s="32" t="s">
        <v>2432</v>
      </c>
      <c r="D1182" s="32"/>
      <c r="E1182" s="173">
        <v>8</v>
      </c>
      <c r="F1182" s="34" t="s">
        <v>2582</v>
      </c>
      <c r="G1182" s="157" t="s">
        <v>7370</v>
      </c>
      <c r="H1182" s="157">
        <v>667741</v>
      </c>
      <c r="I1182" s="34" t="s">
        <v>76</v>
      </c>
    </row>
    <row r="1183" spans="1:9" x14ac:dyDescent="0.2">
      <c r="A1183" t="s">
        <v>3755</v>
      </c>
      <c r="B1183" s="157" t="s">
        <v>5289</v>
      </c>
      <c r="C1183" s="32" t="s">
        <v>1091</v>
      </c>
      <c r="D1183" s="32"/>
      <c r="E1183" s="173">
        <v>604.4</v>
      </c>
      <c r="F1183" s="34" t="s">
        <v>756</v>
      </c>
      <c r="G1183" s="157" t="s">
        <v>7368</v>
      </c>
      <c r="H1183" s="157" t="s">
        <v>5985</v>
      </c>
      <c r="I1183" s="34" t="s">
        <v>7221</v>
      </c>
    </row>
    <row r="1184" spans="1:9" x14ac:dyDescent="0.2">
      <c r="A1184" t="s">
        <v>3453</v>
      </c>
      <c r="B1184" s="157" t="s">
        <v>5062</v>
      </c>
      <c r="C1184" s="32" t="s">
        <v>1091</v>
      </c>
      <c r="D1184" s="32"/>
      <c r="E1184" s="173">
        <v>545</v>
      </c>
      <c r="F1184" s="34" t="s">
        <v>756</v>
      </c>
      <c r="G1184" s="157" t="s">
        <v>7368</v>
      </c>
      <c r="H1184" s="157">
        <v>7534208563</v>
      </c>
      <c r="I1184" s="34" t="s">
        <v>6937</v>
      </c>
    </row>
    <row r="1185" spans="1:10" x14ac:dyDescent="0.2">
      <c r="A1185" t="s">
        <v>1147</v>
      </c>
      <c r="B1185" s="157">
        <v>10560</v>
      </c>
      <c r="C1185" s="32" t="s">
        <v>1148</v>
      </c>
      <c r="D1185" s="32"/>
      <c r="E1185" s="173">
        <v>60</v>
      </c>
      <c r="F1185" s="34" t="s">
        <v>756</v>
      </c>
      <c r="G1185" s="157" t="s">
        <v>7368</v>
      </c>
      <c r="H1185" s="157">
        <v>6946937301</v>
      </c>
      <c r="I1185" s="34" t="s">
        <v>6349</v>
      </c>
    </row>
    <row r="1186" spans="1:10" x14ac:dyDescent="0.2">
      <c r="A1186" t="s">
        <v>290</v>
      </c>
      <c r="B1186" s="157">
        <v>7675</v>
      </c>
      <c r="C1186" s="32" t="s">
        <v>1312</v>
      </c>
      <c r="D1186" s="32"/>
      <c r="E1186" s="173">
        <v>51.09</v>
      </c>
      <c r="F1186" s="34" t="s">
        <v>756</v>
      </c>
      <c r="G1186" s="173" t="s">
        <v>7368</v>
      </c>
      <c r="H1186" s="157">
        <v>708691</v>
      </c>
      <c r="I1186" s="34" t="s">
        <v>6363</v>
      </c>
    </row>
    <row r="1187" spans="1:10" x14ac:dyDescent="0.2">
      <c r="A1187" t="s">
        <v>3247</v>
      </c>
      <c r="B1187" s="157">
        <v>5970</v>
      </c>
      <c r="C1187" s="32" t="s">
        <v>1312</v>
      </c>
      <c r="D1187" s="32"/>
      <c r="E1187" s="173">
        <v>54.83</v>
      </c>
      <c r="F1187" s="34" t="s">
        <v>756</v>
      </c>
      <c r="G1187" s="157" t="s">
        <v>7368</v>
      </c>
      <c r="H1187" s="157">
        <v>768677</v>
      </c>
      <c r="I1187" s="34" t="s">
        <v>6749</v>
      </c>
    </row>
    <row r="1188" spans="1:10" x14ac:dyDescent="0.2">
      <c r="A1188" t="s">
        <v>3936</v>
      </c>
      <c r="B1188" s="157">
        <v>7401</v>
      </c>
      <c r="C1188" s="32">
        <v>86480</v>
      </c>
      <c r="D1188" s="32"/>
      <c r="E1188" s="173">
        <v>50</v>
      </c>
      <c r="F1188" s="34" t="s">
        <v>2582</v>
      </c>
      <c r="G1188" s="157" t="s">
        <v>7369</v>
      </c>
      <c r="H1188" s="157">
        <v>2454196123</v>
      </c>
      <c r="I1188" s="34" t="s">
        <v>7360</v>
      </c>
    </row>
    <row r="1189" spans="1:10" x14ac:dyDescent="0.2">
      <c r="A1189" t="s">
        <v>3092</v>
      </c>
      <c r="B1189" s="157">
        <v>6687</v>
      </c>
      <c r="C1189" s="32" t="s">
        <v>2518</v>
      </c>
      <c r="D1189" s="32"/>
      <c r="E1189" s="173">
        <v>20</v>
      </c>
      <c r="F1189" s="34" t="s">
        <v>2582</v>
      </c>
      <c r="G1189" s="157" t="s">
        <v>7371</v>
      </c>
      <c r="H1189" s="157">
        <v>686400</v>
      </c>
      <c r="I1189" s="34" t="s">
        <v>1651</v>
      </c>
    </row>
    <row r="1190" spans="1:10" x14ac:dyDescent="0.2">
      <c r="A1190" t="s">
        <v>2149</v>
      </c>
      <c r="B1190" s="157">
        <v>3052</v>
      </c>
      <c r="C1190" s="32" t="s">
        <v>2464</v>
      </c>
      <c r="D1190" s="32"/>
      <c r="E1190" s="173">
        <v>60</v>
      </c>
      <c r="F1190" s="34" t="s">
        <v>2582</v>
      </c>
      <c r="G1190" s="157" t="s">
        <v>7367</v>
      </c>
      <c r="H1190" s="157">
        <v>692256</v>
      </c>
      <c r="I1190" s="34" t="s">
        <v>77</v>
      </c>
    </row>
    <row r="1191" spans="1:10" x14ac:dyDescent="0.2">
      <c r="A1191" t="s">
        <v>1200</v>
      </c>
      <c r="B1191" s="157">
        <v>10729</v>
      </c>
      <c r="C1191" s="32" t="s">
        <v>1201</v>
      </c>
      <c r="D1191" s="32"/>
      <c r="E1191" s="173">
        <v>90</v>
      </c>
      <c r="F1191" s="34" t="s">
        <v>756</v>
      </c>
      <c r="G1191" s="173" t="s">
        <v>7368</v>
      </c>
      <c r="H1191" s="157">
        <v>7274825301</v>
      </c>
      <c r="I1191" s="34" t="s">
        <v>6279</v>
      </c>
    </row>
    <row r="1192" spans="1:10" x14ac:dyDescent="0.2">
      <c r="A1192" t="s">
        <v>2082</v>
      </c>
      <c r="B1192" s="157">
        <v>7016</v>
      </c>
      <c r="C1192" s="32">
        <v>82731</v>
      </c>
      <c r="D1192" s="32"/>
      <c r="E1192" s="173">
        <v>200</v>
      </c>
      <c r="F1192" s="34" t="s">
        <v>2582</v>
      </c>
      <c r="G1192" s="173" t="s">
        <v>7369</v>
      </c>
      <c r="H1192" s="157" t="s">
        <v>5428</v>
      </c>
      <c r="I1192" s="34" t="s">
        <v>244</v>
      </c>
    </row>
    <row r="1193" spans="1:10" x14ac:dyDescent="0.2">
      <c r="A1193" t="s">
        <v>2150</v>
      </c>
      <c r="B1193" s="157">
        <v>3150</v>
      </c>
      <c r="C1193" s="32" t="s">
        <v>291</v>
      </c>
      <c r="D1193" s="32"/>
      <c r="E1193" s="173">
        <v>30</v>
      </c>
      <c r="F1193" s="34" t="s">
        <v>2582</v>
      </c>
      <c r="G1193" s="157" t="s">
        <v>7367</v>
      </c>
      <c r="H1193" s="157">
        <v>1321209307</v>
      </c>
      <c r="I1193" s="34" t="s">
        <v>1613</v>
      </c>
    </row>
    <row r="1194" spans="1:10" x14ac:dyDescent="0.2">
      <c r="A1194" t="s">
        <v>2151</v>
      </c>
      <c r="B1194" s="157">
        <v>3151</v>
      </c>
      <c r="C1194" s="32" t="s">
        <v>2465</v>
      </c>
      <c r="D1194" s="32"/>
      <c r="E1194" s="173">
        <v>20</v>
      </c>
      <c r="F1194" s="34" t="s">
        <v>2582</v>
      </c>
      <c r="G1194" s="157" t="s">
        <v>7367</v>
      </c>
      <c r="H1194" s="157">
        <v>1802856360</v>
      </c>
      <c r="I1194" s="34" t="s">
        <v>1614</v>
      </c>
    </row>
    <row r="1195" spans="1:10" x14ac:dyDescent="0.2">
      <c r="A1195" t="s">
        <v>2152</v>
      </c>
      <c r="B1195" s="157">
        <v>10016</v>
      </c>
      <c r="C1195" s="32" t="s">
        <v>2466</v>
      </c>
      <c r="D1195" s="32" t="s">
        <v>4016</v>
      </c>
      <c r="E1195" s="173">
        <v>20</v>
      </c>
      <c r="F1195" s="34" t="s">
        <v>2582</v>
      </c>
      <c r="G1195" s="173" t="s">
        <v>7367</v>
      </c>
      <c r="H1195" s="157">
        <v>1986433505</v>
      </c>
      <c r="I1195" s="34" t="s">
        <v>1615</v>
      </c>
      <c r="J1195" t="s">
        <v>145</v>
      </c>
    </row>
    <row r="1196" spans="1:10" x14ac:dyDescent="0.2">
      <c r="A1196" t="s">
        <v>292</v>
      </c>
      <c r="B1196" s="157">
        <v>5976</v>
      </c>
      <c r="C1196" s="32" t="s">
        <v>2397</v>
      </c>
      <c r="D1196" s="32" t="s">
        <v>7387</v>
      </c>
      <c r="E1196" s="173">
        <v>7</v>
      </c>
      <c r="F1196" s="34" t="s">
        <v>2582</v>
      </c>
      <c r="G1196" s="157" t="s">
        <v>7369</v>
      </c>
      <c r="H1196" s="157">
        <v>252327906</v>
      </c>
      <c r="I1196" s="34" t="s">
        <v>701</v>
      </c>
    </row>
    <row r="1197" spans="1:10" x14ac:dyDescent="0.2">
      <c r="A1197" t="s">
        <v>3181</v>
      </c>
      <c r="B1197" s="157">
        <v>10733</v>
      </c>
      <c r="C1197" s="32" t="s">
        <v>4366</v>
      </c>
      <c r="D1197" s="32"/>
      <c r="E1197" s="173">
        <v>127.72</v>
      </c>
      <c r="F1197" s="34" t="s">
        <v>756</v>
      </c>
      <c r="G1197" s="157" t="s">
        <v>7368</v>
      </c>
      <c r="H1197" s="157">
        <v>7278015281</v>
      </c>
      <c r="I1197" s="34" t="s">
        <v>6685</v>
      </c>
    </row>
    <row r="1198" spans="1:10" x14ac:dyDescent="0.2">
      <c r="A1198" t="s">
        <v>2122</v>
      </c>
      <c r="B1198" s="157">
        <v>655</v>
      </c>
      <c r="C1198" s="32" t="s">
        <v>2452</v>
      </c>
      <c r="D1198" s="32"/>
      <c r="E1198" s="173">
        <v>40</v>
      </c>
      <c r="F1198" s="34" t="s">
        <v>2582</v>
      </c>
      <c r="G1198" s="173" t="s">
        <v>7372</v>
      </c>
      <c r="H1198" s="157">
        <v>693458</v>
      </c>
      <c r="I1198" s="34" t="s">
        <v>702</v>
      </c>
    </row>
    <row r="1199" spans="1:10" x14ac:dyDescent="0.2">
      <c r="A1199" t="s">
        <v>3876</v>
      </c>
      <c r="B1199" s="157">
        <v>11085</v>
      </c>
      <c r="C1199" s="32" t="s">
        <v>4694</v>
      </c>
      <c r="D1199" s="32"/>
      <c r="E1199" s="173">
        <v>300</v>
      </c>
      <c r="F1199" s="34" t="s">
        <v>756</v>
      </c>
      <c r="G1199" s="157" t="s">
        <v>7368</v>
      </c>
      <c r="H1199" s="157">
        <v>7861826915</v>
      </c>
      <c r="I1199" s="34" t="s">
        <v>7323</v>
      </c>
    </row>
    <row r="1200" spans="1:10" x14ac:dyDescent="0.2">
      <c r="A1200" t="s">
        <v>3386</v>
      </c>
      <c r="B1200" s="157" t="s">
        <v>1867</v>
      </c>
      <c r="C1200" s="32" t="s">
        <v>2565</v>
      </c>
      <c r="D1200" s="32"/>
      <c r="E1200" s="173">
        <v>10</v>
      </c>
      <c r="F1200" s="34" t="s">
        <v>2582</v>
      </c>
      <c r="G1200" s="157" t="s">
        <v>2227</v>
      </c>
      <c r="H1200" s="157">
        <v>695145</v>
      </c>
      <c r="I1200" s="34" t="s">
        <v>703</v>
      </c>
    </row>
    <row r="1201" spans="1:9" x14ac:dyDescent="0.2">
      <c r="A1201" s="247" t="s">
        <v>2763</v>
      </c>
      <c r="B1201" s="157" t="s">
        <v>2587</v>
      </c>
      <c r="C1201" s="32">
        <v>86617</v>
      </c>
      <c r="D1201" s="32" t="s">
        <v>4039</v>
      </c>
      <c r="E1201" s="173">
        <v>40</v>
      </c>
      <c r="F1201" s="34" t="s">
        <v>756</v>
      </c>
      <c r="G1201" s="157" t="s">
        <v>7368</v>
      </c>
      <c r="H1201" s="157">
        <v>6542128633</v>
      </c>
      <c r="I1201" s="34"/>
    </row>
    <row r="1202" spans="1:9" x14ac:dyDescent="0.2">
      <c r="A1202" s="247" t="s">
        <v>2737</v>
      </c>
      <c r="B1202" s="157" t="s">
        <v>2587</v>
      </c>
      <c r="C1202" s="32" t="s">
        <v>2557</v>
      </c>
      <c r="D1202" s="32"/>
      <c r="E1202" s="173">
        <v>30</v>
      </c>
      <c r="F1202" s="34" t="s">
        <v>2582</v>
      </c>
      <c r="G1202" s="157" t="s">
        <v>2647</v>
      </c>
      <c r="H1202" s="157" t="s">
        <v>5419</v>
      </c>
      <c r="I1202" s="34"/>
    </row>
    <row r="1203" spans="1:9" x14ac:dyDescent="0.2">
      <c r="A1203" s="247" t="s">
        <v>2985</v>
      </c>
      <c r="B1203" s="157">
        <v>7759</v>
      </c>
      <c r="C1203" s="32">
        <v>86615</v>
      </c>
      <c r="D1203" s="32"/>
      <c r="E1203" s="173">
        <v>52.65</v>
      </c>
      <c r="F1203" s="34" t="s">
        <v>756</v>
      </c>
      <c r="G1203" s="157" t="s">
        <v>7368</v>
      </c>
      <c r="H1203" s="157">
        <v>1323260222</v>
      </c>
      <c r="I1203" s="34"/>
    </row>
    <row r="1204" spans="1:9" x14ac:dyDescent="0.2">
      <c r="A1204" s="247" t="s">
        <v>3071</v>
      </c>
      <c r="B1204" s="157" t="s">
        <v>2587</v>
      </c>
      <c r="C1204" s="32">
        <v>81207</v>
      </c>
      <c r="D1204" s="32"/>
      <c r="E1204" s="173">
        <v>277</v>
      </c>
      <c r="F1204" s="34" t="s">
        <v>756</v>
      </c>
      <c r="G1204" s="157" t="s">
        <v>7368</v>
      </c>
      <c r="H1204" s="157">
        <v>3161039933</v>
      </c>
      <c r="I1204" s="34"/>
    </row>
    <row r="1205" spans="1:9" x14ac:dyDescent="0.2">
      <c r="A1205" s="247" t="s">
        <v>2736</v>
      </c>
      <c r="B1205" s="157" t="s">
        <v>2587</v>
      </c>
      <c r="C1205" s="32" t="s">
        <v>2428</v>
      </c>
      <c r="D1205" s="32"/>
      <c r="E1205" s="173">
        <v>10</v>
      </c>
      <c r="F1205" s="34" t="s">
        <v>2582</v>
      </c>
      <c r="G1205" s="173" t="s">
        <v>7370</v>
      </c>
      <c r="H1205" s="157" t="s">
        <v>5418</v>
      </c>
      <c r="I1205" s="34"/>
    </row>
    <row r="1206" spans="1:9" x14ac:dyDescent="0.2">
      <c r="A1206" s="247" t="s">
        <v>2766</v>
      </c>
      <c r="B1206" s="157" t="s">
        <v>2587</v>
      </c>
      <c r="C1206" s="180">
        <v>82040</v>
      </c>
      <c r="D1206" s="32"/>
      <c r="E1206" s="173">
        <v>42.39</v>
      </c>
      <c r="F1206" s="34" t="s">
        <v>756</v>
      </c>
      <c r="G1206" s="157" t="s">
        <v>7368</v>
      </c>
      <c r="H1206" s="157">
        <v>5723022329</v>
      </c>
      <c r="I1206" s="34"/>
    </row>
    <row r="1207" spans="1:9" x14ac:dyDescent="0.2">
      <c r="A1207" s="247" t="s">
        <v>2765</v>
      </c>
      <c r="B1207" s="157" t="s">
        <v>2587</v>
      </c>
      <c r="C1207" s="32">
        <v>86617</v>
      </c>
      <c r="D1207" s="32" t="s">
        <v>4040</v>
      </c>
      <c r="E1207" s="173">
        <v>42.39</v>
      </c>
      <c r="F1207" s="34" t="s">
        <v>756</v>
      </c>
      <c r="G1207" s="157" t="s">
        <v>7368</v>
      </c>
      <c r="H1207" s="157">
        <v>7660856869</v>
      </c>
      <c r="I1207" s="34"/>
    </row>
    <row r="1208" spans="1:9" x14ac:dyDescent="0.2">
      <c r="A1208" s="247" t="s">
        <v>3046</v>
      </c>
      <c r="B1208" s="157">
        <v>10463</v>
      </c>
      <c r="C1208" s="32" t="s">
        <v>2541</v>
      </c>
      <c r="D1208" s="32"/>
      <c r="E1208" s="173">
        <v>187.75</v>
      </c>
      <c r="F1208" s="34" t="s">
        <v>756</v>
      </c>
      <c r="G1208" s="157" t="s">
        <v>7368</v>
      </c>
      <c r="H1208" s="157">
        <v>6660928805</v>
      </c>
      <c r="I1208" s="34" t="s">
        <v>6569</v>
      </c>
    </row>
    <row r="1209" spans="1:9" x14ac:dyDescent="0.2">
      <c r="A1209" s="247" t="s">
        <v>2818</v>
      </c>
      <c r="B1209" s="162" t="s">
        <v>2587</v>
      </c>
      <c r="C1209" s="32">
        <v>80345</v>
      </c>
      <c r="D1209" s="32"/>
      <c r="E1209" s="173">
        <v>79.53</v>
      </c>
      <c r="F1209" s="34" t="s">
        <v>756</v>
      </c>
      <c r="G1209" s="173" t="s">
        <v>7368</v>
      </c>
      <c r="H1209" s="157">
        <v>3167935723</v>
      </c>
      <c r="I1209" s="34" t="s">
        <v>6209</v>
      </c>
    </row>
    <row r="1210" spans="1:9" x14ac:dyDescent="0.2">
      <c r="A1210" s="247" t="s">
        <v>2819</v>
      </c>
      <c r="B1210" s="157" t="s">
        <v>2587</v>
      </c>
      <c r="C1210" s="32">
        <v>80346</v>
      </c>
      <c r="D1210" s="32"/>
      <c r="E1210" s="173">
        <v>45</v>
      </c>
      <c r="F1210" s="34" t="s">
        <v>756</v>
      </c>
      <c r="G1210" s="173" t="s">
        <v>7368</v>
      </c>
      <c r="H1210" s="157">
        <v>3168128371</v>
      </c>
      <c r="I1210" s="34" t="s">
        <v>6210</v>
      </c>
    </row>
    <row r="1211" spans="1:9" x14ac:dyDescent="0.2">
      <c r="A1211" s="247" t="s">
        <v>2820</v>
      </c>
      <c r="B1211" s="157" t="s">
        <v>2587</v>
      </c>
      <c r="C1211" s="32">
        <v>80349</v>
      </c>
      <c r="D1211" s="32"/>
      <c r="E1211" s="173">
        <v>47</v>
      </c>
      <c r="F1211" s="34" t="s">
        <v>756</v>
      </c>
      <c r="G1211" s="157" t="s">
        <v>7368</v>
      </c>
      <c r="H1211" s="157" t="s">
        <v>5665</v>
      </c>
      <c r="I1211" s="34" t="s">
        <v>6211</v>
      </c>
    </row>
    <row r="1212" spans="1:9" x14ac:dyDescent="0.2">
      <c r="A1212" s="247" t="s">
        <v>2822</v>
      </c>
      <c r="B1212" s="157" t="s">
        <v>2587</v>
      </c>
      <c r="C1212" s="32">
        <v>80358</v>
      </c>
      <c r="D1212" s="32"/>
      <c r="E1212" s="173">
        <v>61</v>
      </c>
      <c r="F1212" s="34" t="s">
        <v>756</v>
      </c>
      <c r="G1212" s="157" t="s">
        <v>7368</v>
      </c>
      <c r="H1212" s="157">
        <v>3185230361</v>
      </c>
      <c r="I1212" s="34" t="s">
        <v>6213</v>
      </c>
    </row>
    <row r="1213" spans="1:9" x14ac:dyDescent="0.2">
      <c r="A1213" s="247" t="s">
        <v>3037</v>
      </c>
      <c r="B1213" s="157" t="s">
        <v>2587</v>
      </c>
      <c r="C1213" s="32">
        <v>86638</v>
      </c>
      <c r="D1213" s="32"/>
      <c r="E1213" s="173">
        <v>30.69</v>
      </c>
      <c r="F1213" s="34" t="s">
        <v>2582</v>
      </c>
      <c r="G1213" s="157"/>
      <c r="H1213" s="157">
        <v>6357512253</v>
      </c>
      <c r="I1213" s="34"/>
    </row>
    <row r="1214" spans="1:9" x14ac:dyDescent="0.2">
      <c r="A1214" s="247" t="s">
        <v>3038</v>
      </c>
      <c r="B1214" s="157" t="s">
        <v>2587</v>
      </c>
      <c r="C1214" s="32">
        <v>86638</v>
      </c>
      <c r="D1214" s="32"/>
      <c r="E1214" s="173">
        <v>66.959999999999994</v>
      </c>
      <c r="F1214" s="34" t="s">
        <v>2582</v>
      </c>
      <c r="G1214" s="157"/>
      <c r="H1214" s="157">
        <v>6373554563</v>
      </c>
      <c r="I1214" s="34"/>
    </row>
    <row r="1215" spans="1:9" x14ac:dyDescent="0.2">
      <c r="A1215" s="247" t="s">
        <v>3039</v>
      </c>
      <c r="B1215" s="157" t="s">
        <v>2587</v>
      </c>
      <c r="C1215" s="32">
        <v>86638</v>
      </c>
      <c r="D1215" s="32"/>
      <c r="E1215" s="173">
        <v>66.959999999999994</v>
      </c>
      <c r="F1215" s="34" t="s">
        <v>2582</v>
      </c>
      <c r="G1215" s="157"/>
      <c r="H1215" s="157">
        <v>6374360703</v>
      </c>
      <c r="I1215" s="34"/>
    </row>
    <row r="1216" spans="1:9" x14ac:dyDescent="0.2">
      <c r="A1216" s="247" t="s">
        <v>2739</v>
      </c>
      <c r="B1216" s="157" t="s">
        <v>2587</v>
      </c>
      <c r="C1216" s="32" t="s">
        <v>4220</v>
      </c>
      <c r="D1216" s="32"/>
      <c r="E1216" s="173">
        <v>25</v>
      </c>
      <c r="F1216" s="34" t="s">
        <v>2582</v>
      </c>
      <c r="G1216" s="173"/>
      <c r="H1216" s="157" t="s">
        <v>5421</v>
      </c>
      <c r="I1216" s="34"/>
    </row>
    <row r="1217" spans="1:9" x14ac:dyDescent="0.2">
      <c r="A1217" s="247" t="s">
        <v>3721</v>
      </c>
      <c r="B1217" s="157" t="s">
        <v>2587</v>
      </c>
      <c r="C1217" s="32">
        <v>83020</v>
      </c>
      <c r="D1217" s="32"/>
      <c r="E1217" s="173">
        <v>125</v>
      </c>
      <c r="F1217" s="34" t="s">
        <v>756</v>
      </c>
      <c r="G1217" s="157" t="s">
        <v>7368</v>
      </c>
      <c r="H1217" s="157" t="s">
        <v>5957</v>
      </c>
      <c r="I1217" s="34"/>
    </row>
    <row r="1218" spans="1:9" x14ac:dyDescent="0.2">
      <c r="A1218" s="247" t="s">
        <v>2823</v>
      </c>
      <c r="B1218" s="157" t="s">
        <v>2587</v>
      </c>
      <c r="C1218" s="32" t="s">
        <v>920</v>
      </c>
      <c r="D1218" s="32"/>
      <c r="E1218" s="173">
        <v>45</v>
      </c>
      <c r="F1218" s="34" t="s">
        <v>756</v>
      </c>
      <c r="G1218" s="157" t="s">
        <v>7368</v>
      </c>
      <c r="H1218" s="157">
        <v>3185339429</v>
      </c>
      <c r="I1218" s="34" t="s">
        <v>6214</v>
      </c>
    </row>
    <row r="1219" spans="1:9" x14ac:dyDescent="0.2">
      <c r="A1219" s="247" t="s">
        <v>3050</v>
      </c>
      <c r="B1219" s="157" t="s">
        <v>2587</v>
      </c>
      <c r="C1219" s="32" t="s">
        <v>1026</v>
      </c>
      <c r="D1219" s="32"/>
      <c r="E1219" s="173">
        <v>225</v>
      </c>
      <c r="F1219" s="34" t="s">
        <v>756</v>
      </c>
      <c r="G1219" s="157" t="s">
        <v>7368</v>
      </c>
      <c r="H1219" s="157" t="s">
        <v>5774</v>
      </c>
      <c r="I1219" s="34" t="s">
        <v>6257</v>
      </c>
    </row>
    <row r="1220" spans="1:9" x14ac:dyDescent="0.2">
      <c r="A1220" s="247" t="s">
        <v>2824</v>
      </c>
      <c r="B1220" s="157" t="s">
        <v>2587</v>
      </c>
      <c r="C1220" s="32">
        <v>83992</v>
      </c>
      <c r="D1220" s="32"/>
      <c r="E1220" s="173">
        <v>66</v>
      </c>
      <c r="F1220" s="34" t="s">
        <v>756</v>
      </c>
      <c r="G1220" s="157" t="s">
        <v>7368</v>
      </c>
      <c r="H1220" s="157">
        <v>3185576041</v>
      </c>
      <c r="I1220" s="34" t="s">
        <v>6215</v>
      </c>
    </row>
    <row r="1221" spans="1:9" x14ac:dyDescent="0.2">
      <c r="A1221" s="247" t="s">
        <v>2738</v>
      </c>
      <c r="B1221" s="157" t="s">
        <v>2587</v>
      </c>
      <c r="C1221" s="32" t="s">
        <v>2538</v>
      </c>
      <c r="D1221" s="32"/>
      <c r="E1221" s="173">
        <v>20</v>
      </c>
      <c r="F1221" s="34" t="s">
        <v>2582</v>
      </c>
      <c r="G1221" s="173" t="s">
        <v>2647</v>
      </c>
      <c r="H1221" s="157" t="s">
        <v>5420</v>
      </c>
      <c r="I1221" s="34"/>
    </row>
    <row r="1222" spans="1:9" x14ac:dyDescent="0.2">
      <c r="A1222" s="247" t="s">
        <v>2936</v>
      </c>
      <c r="B1222" s="157" t="s">
        <v>2587</v>
      </c>
      <c r="C1222" s="32">
        <v>86780</v>
      </c>
      <c r="D1222" s="32" t="s">
        <v>4084</v>
      </c>
      <c r="E1222" s="173">
        <v>15</v>
      </c>
      <c r="F1222" s="34" t="s">
        <v>2582</v>
      </c>
      <c r="G1222" s="157" t="s">
        <v>7374</v>
      </c>
      <c r="H1222" s="157">
        <v>693658</v>
      </c>
      <c r="I1222" s="34" t="s">
        <v>1387</v>
      </c>
    </row>
    <row r="1223" spans="1:9" x14ac:dyDescent="0.2">
      <c r="A1223" s="247" t="s">
        <v>2821</v>
      </c>
      <c r="B1223" s="157" t="s">
        <v>2587</v>
      </c>
      <c r="C1223" s="32">
        <v>80353</v>
      </c>
      <c r="D1223" s="32"/>
      <c r="E1223" s="173">
        <v>56.85</v>
      </c>
      <c r="F1223" s="34" t="s">
        <v>756</v>
      </c>
      <c r="G1223" s="157" t="s">
        <v>7368</v>
      </c>
      <c r="H1223" s="157">
        <v>3184565663</v>
      </c>
      <c r="I1223" s="34" t="s">
        <v>6212</v>
      </c>
    </row>
    <row r="1224" spans="1:9" x14ac:dyDescent="0.2">
      <c r="A1224" s="247" t="s">
        <v>2847</v>
      </c>
      <c r="B1224" s="157" t="s">
        <v>2587</v>
      </c>
      <c r="C1224" s="32">
        <v>84432</v>
      </c>
      <c r="D1224" s="32" t="s">
        <v>4061</v>
      </c>
      <c r="E1224" s="173">
        <v>85</v>
      </c>
      <c r="F1224" s="34" t="s">
        <v>756</v>
      </c>
      <c r="G1224" s="157" t="s">
        <v>7368</v>
      </c>
      <c r="H1224" s="157">
        <v>1629822115</v>
      </c>
      <c r="I1224" s="34"/>
    </row>
    <row r="1225" spans="1:9" x14ac:dyDescent="0.2">
      <c r="A1225" t="s">
        <v>3518</v>
      </c>
      <c r="B1225" s="157" t="s">
        <v>5130</v>
      </c>
      <c r="C1225" s="32" t="s">
        <v>1043</v>
      </c>
      <c r="D1225" s="32"/>
      <c r="E1225" s="173">
        <v>155.19999999999999</v>
      </c>
      <c r="F1225" s="34" t="s">
        <v>756</v>
      </c>
      <c r="G1225" s="157" t="s">
        <v>7368</v>
      </c>
      <c r="H1225" s="157">
        <v>8085049927</v>
      </c>
      <c r="I1225" s="34" t="s">
        <v>7010</v>
      </c>
    </row>
    <row r="1226" spans="1:9" x14ac:dyDescent="0.2">
      <c r="A1226" s="238" t="s">
        <v>78</v>
      </c>
      <c r="B1226" s="157" t="s">
        <v>1809</v>
      </c>
      <c r="C1226" s="32" t="s">
        <v>2398</v>
      </c>
      <c r="D1226" s="32"/>
      <c r="E1226" s="173">
        <v>20</v>
      </c>
      <c r="F1226" s="34" t="s">
        <v>2582</v>
      </c>
      <c r="G1226" s="173" t="s">
        <v>7369</v>
      </c>
      <c r="H1226" s="157" t="s">
        <v>5706</v>
      </c>
      <c r="I1226" s="34" t="s">
        <v>704</v>
      </c>
    </row>
    <row r="1227" spans="1:9" x14ac:dyDescent="0.2">
      <c r="A1227" t="s">
        <v>1340</v>
      </c>
      <c r="B1227" s="157" t="s">
        <v>4886</v>
      </c>
      <c r="C1227" s="32" t="s">
        <v>2399</v>
      </c>
      <c r="D1227" s="32"/>
      <c r="E1227" s="173">
        <v>41</v>
      </c>
      <c r="F1227" s="34" t="s">
        <v>756</v>
      </c>
      <c r="G1227" s="157" t="s">
        <v>7368</v>
      </c>
      <c r="H1227" s="157" t="s">
        <v>5723</v>
      </c>
      <c r="I1227" s="34" t="s">
        <v>6231</v>
      </c>
    </row>
    <row r="1228" spans="1:9" x14ac:dyDescent="0.2">
      <c r="A1228" t="s">
        <v>2083</v>
      </c>
      <c r="B1228" s="157">
        <v>7326</v>
      </c>
      <c r="C1228" s="32" t="s">
        <v>2399</v>
      </c>
      <c r="D1228" s="32"/>
      <c r="E1228" s="173">
        <v>35</v>
      </c>
      <c r="F1228" s="34" t="s">
        <v>2582</v>
      </c>
      <c r="G1228" s="157" t="s">
        <v>7369</v>
      </c>
      <c r="H1228" s="157">
        <v>3490183615</v>
      </c>
      <c r="I1228" s="34" t="s">
        <v>1565</v>
      </c>
    </row>
    <row r="1229" spans="1:9" x14ac:dyDescent="0.2">
      <c r="A1229" t="s">
        <v>3302</v>
      </c>
      <c r="B1229" s="157" t="s">
        <v>4951</v>
      </c>
      <c r="C1229" s="32" t="s">
        <v>4422</v>
      </c>
      <c r="D1229" s="32"/>
      <c r="E1229" s="173">
        <v>49.879999999999995</v>
      </c>
      <c r="F1229" s="34" t="s">
        <v>756</v>
      </c>
      <c r="G1229" s="157" t="s">
        <v>7368</v>
      </c>
      <c r="H1229" s="157">
        <v>7782937969</v>
      </c>
      <c r="I1229" s="34" t="s">
        <v>6802</v>
      </c>
    </row>
    <row r="1230" spans="1:9" x14ac:dyDescent="0.2">
      <c r="A1230" t="s">
        <v>3303</v>
      </c>
      <c r="B1230" s="157" t="s">
        <v>2587</v>
      </c>
      <c r="C1230" s="32">
        <v>85635</v>
      </c>
      <c r="D1230" s="32"/>
      <c r="E1230" s="173">
        <v>51.39</v>
      </c>
      <c r="F1230" s="34" t="s">
        <v>756</v>
      </c>
      <c r="G1230" s="157" t="s">
        <v>7368</v>
      </c>
      <c r="H1230" s="157" t="s">
        <v>5787</v>
      </c>
      <c r="I1230" s="34"/>
    </row>
    <row r="1231" spans="1:9" x14ac:dyDescent="0.2">
      <c r="A1231" t="s">
        <v>2153</v>
      </c>
      <c r="B1231" s="157">
        <v>3033</v>
      </c>
      <c r="C1231" s="32" t="s">
        <v>2470</v>
      </c>
      <c r="D1231" s="32"/>
      <c r="E1231" s="173">
        <v>55</v>
      </c>
      <c r="F1231" s="34" t="s">
        <v>2582</v>
      </c>
      <c r="G1231" s="173" t="s">
        <v>7367</v>
      </c>
      <c r="H1231" s="157">
        <v>692571</v>
      </c>
      <c r="I1231" s="34" t="s">
        <v>79</v>
      </c>
    </row>
    <row r="1232" spans="1:9" x14ac:dyDescent="0.2">
      <c r="A1232" t="s">
        <v>2238</v>
      </c>
      <c r="B1232" s="157">
        <v>4970</v>
      </c>
      <c r="C1232" s="32" t="s">
        <v>935</v>
      </c>
      <c r="D1232" s="32" t="s">
        <v>7389</v>
      </c>
      <c r="E1232" s="173">
        <v>200</v>
      </c>
      <c r="F1232" s="34" t="s">
        <v>2582</v>
      </c>
      <c r="G1232" s="157" t="s">
        <v>2648</v>
      </c>
      <c r="H1232" s="157">
        <v>692276</v>
      </c>
      <c r="I1232" s="34" t="s">
        <v>293</v>
      </c>
    </row>
    <row r="1233" spans="1:9" x14ac:dyDescent="0.2">
      <c r="A1233" t="s">
        <v>80</v>
      </c>
      <c r="B1233" s="157">
        <v>115</v>
      </c>
      <c r="C1233" s="32" t="s">
        <v>2453</v>
      </c>
      <c r="D1233" s="32"/>
      <c r="E1233" s="173">
        <v>10</v>
      </c>
      <c r="F1233" s="34" t="s">
        <v>2582</v>
      </c>
      <c r="G1233" s="173" t="s">
        <v>7372</v>
      </c>
      <c r="H1233" s="157">
        <v>693466</v>
      </c>
      <c r="I1233" s="34" t="s">
        <v>80</v>
      </c>
    </row>
    <row r="1234" spans="1:9" x14ac:dyDescent="0.2">
      <c r="A1234" t="s">
        <v>3182</v>
      </c>
      <c r="B1234" s="157">
        <v>7174</v>
      </c>
      <c r="C1234" s="32" t="s">
        <v>4324</v>
      </c>
      <c r="D1234" s="32"/>
      <c r="E1234" s="173">
        <v>40.53</v>
      </c>
      <c r="F1234" s="34" t="s">
        <v>756</v>
      </c>
      <c r="G1234" s="157" t="s">
        <v>7368</v>
      </c>
      <c r="H1234" s="157">
        <v>708697</v>
      </c>
      <c r="I1234" s="34" t="s">
        <v>6686</v>
      </c>
    </row>
    <row r="1235" spans="1:9" x14ac:dyDescent="0.2">
      <c r="A1235" t="s">
        <v>2197</v>
      </c>
      <c r="B1235" s="157">
        <v>6330</v>
      </c>
      <c r="C1235" s="32" t="s">
        <v>2528</v>
      </c>
      <c r="D1235" s="32"/>
      <c r="E1235" s="173">
        <v>10</v>
      </c>
      <c r="F1235" s="34" t="s">
        <v>2582</v>
      </c>
      <c r="G1235" s="173" t="s">
        <v>7371</v>
      </c>
      <c r="H1235" s="157">
        <v>686418</v>
      </c>
      <c r="I1235" s="34" t="s">
        <v>705</v>
      </c>
    </row>
    <row r="1236" spans="1:9" x14ac:dyDescent="0.2">
      <c r="A1236" t="s">
        <v>3253</v>
      </c>
      <c r="B1236" s="157">
        <v>10769</v>
      </c>
      <c r="C1236" s="32" t="s">
        <v>2528</v>
      </c>
      <c r="D1236" s="32"/>
      <c r="E1236" s="173">
        <v>33</v>
      </c>
      <c r="F1236" s="34" t="s">
        <v>756</v>
      </c>
      <c r="G1236" s="157" t="s">
        <v>7368</v>
      </c>
      <c r="H1236" s="157">
        <v>7320039101</v>
      </c>
      <c r="I1236" s="34" t="s">
        <v>6755</v>
      </c>
    </row>
    <row r="1237" spans="1:9" x14ac:dyDescent="0.2">
      <c r="A1237" t="s">
        <v>1226</v>
      </c>
      <c r="B1237" s="157">
        <v>11053</v>
      </c>
      <c r="C1237" s="32" t="s">
        <v>1227</v>
      </c>
      <c r="D1237" s="32"/>
      <c r="E1237" s="173">
        <v>128</v>
      </c>
      <c r="F1237" s="34" t="s">
        <v>756</v>
      </c>
      <c r="G1237" s="173" t="s">
        <v>7368</v>
      </c>
      <c r="H1237" s="157">
        <v>7803742829</v>
      </c>
      <c r="I1237" s="34" t="s">
        <v>6472</v>
      </c>
    </row>
    <row r="1238" spans="1:9" x14ac:dyDescent="0.2">
      <c r="A1238" t="s">
        <v>294</v>
      </c>
      <c r="B1238" s="157" t="s">
        <v>1850</v>
      </c>
      <c r="C1238" s="32" t="s">
        <v>961</v>
      </c>
      <c r="D1238" s="32"/>
      <c r="E1238" s="173">
        <v>20</v>
      </c>
      <c r="F1238" s="34" t="s">
        <v>2582</v>
      </c>
      <c r="G1238" s="173" t="s">
        <v>7374</v>
      </c>
      <c r="H1238" s="157" t="s">
        <v>5486</v>
      </c>
      <c r="I1238" s="34" t="s">
        <v>706</v>
      </c>
    </row>
    <row r="1239" spans="1:9" x14ac:dyDescent="0.2">
      <c r="A1239" t="s">
        <v>3312</v>
      </c>
      <c r="B1239" s="157">
        <v>11665</v>
      </c>
      <c r="C1239" s="32">
        <v>80375</v>
      </c>
      <c r="D1239" s="32" t="s">
        <v>4134</v>
      </c>
      <c r="E1239" s="173">
        <v>142</v>
      </c>
      <c r="F1239" s="34" t="s">
        <v>756</v>
      </c>
      <c r="G1239" s="157" t="s">
        <v>7368</v>
      </c>
      <c r="H1239" s="157">
        <v>9257341951</v>
      </c>
      <c r="I1239" s="34"/>
    </row>
    <row r="1240" spans="1:9" x14ac:dyDescent="0.2">
      <c r="A1240" t="s">
        <v>3183</v>
      </c>
      <c r="B1240" s="157">
        <v>10486</v>
      </c>
      <c r="C1240" s="32" t="s">
        <v>4367</v>
      </c>
      <c r="D1240" s="32"/>
      <c r="E1240" s="173">
        <v>159.74</v>
      </c>
      <c r="F1240" s="34" t="s">
        <v>756</v>
      </c>
      <c r="G1240" s="157" t="s">
        <v>7368</v>
      </c>
      <c r="H1240" s="157">
        <v>6702205009</v>
      </c>
      <c r="I1240" s="34" t="s">
        <v>6687</v>
      </c>
    </row>
    <row r="1241" spans="1:9" x14ac:dyDescent="0.2">
      <c r="A1241" t="s">
        <v>1330</v>
      </c>
      <c r="B1241" s="157">
        <v>92055</v>
      </c>
      <c r="C1241" s="32" t="s">
        <v>1033</v>
      </c>
      <c r="D1241" s="32"/>
      <c r="E1241" s="173">
        <v>69.08</v>
      </c>
      <c r="F1241" s="34" t="s">
        <v>756</v>
      </c>
      <c r="G1241" s="157" t="s">
        <v>7368</v>
      </c>
      <c r="H1241" s="157">
        <v>768710</v>
      </c>
      <c r="I1241" s="34" t="s">
        <v>6341</v>
      </c>
    </row>
    <row r="1242" spans="1:9" x14ac:dyDescent="0.2">
      <c r="A1242" t="s">
        <v>2219</v>
      </c>
      <c r="B1242" s="157">
        <v>589</v>
      </c>
      <c r="C1242" s="32" t="s">
        <v>2556</v>
      </c>
      <c r="D1242" s="32"/>
      <c r="E1242" s="173">
        <v>150</v>
      </c>
      <c r="F1242" s="34" t="s">
        <v>2582</v>
      </c>
      <c r="G1242" s="157" t="s">
        <v>2647</v>
      </c>
      <c r="H1242" s="157">
        <v>667750</v>
      </c>
      <c r="I1242" s="34" t="s">
        <v>1661</v>
      </c>
    </row>
    <row r="1243" spans="1:9" x14ac:dyDescent="0.2">
      <c r="A1243" t="s">
        <v>1177</v>
      </c>
      <c r="B1243" s="157">
        <v>10647</v>
      </c>
      <c r="C1243" s="32" t="s">
        <v>961</v>
      </c>
      <c r="D1243" s="32"/>
      <c r="E1243" s="173">
        <v>77.41</v>
      </c>
      <c r="F1243" s="34" t="s">
        <v>756</v>
      </c>
      <c r="G1243" s="173" t="s">
        <v>7368</v>
      </c>
      <c r="H1243" s="157">
        <v>7061603907</v>
      </c>
      <c r="I1243" s="34" t="s">
        <v>6433</v>
      </c>
    </row>
    <row r="1244" spans="1:9" x14ac:dyDescent="0.2">
      <c r="A1244" t="s">
        <v>1066</v>
      </c>
      <c r="B1244" s="157">
        <v>10385</v>
      </c>
      <c r="C1244" s="32" t="s">
        <v>1067</v>
      </c>
      <c r="D1244" s="32"/>
      <c r="E1244" s="173">
        <v>50</v>
      </c>
      <c r="F1244" s="34" t="s">
        <v>756</v>
      </c>
      <c r="G1244" s="173" t="s">
        <v>7368</v>
      </c>
      <c r="H1244" s="157">
        <v>6347312351</v>
      </c>
      <c r="I1244" s="34" t="s">
        <v>6384</v>
      </c>
    </row>
    <row r="1245" spans="1:9" x14ac:dyDescent="0.2">
      <c r="A1245" t="s">
        <v>295</v>
      </c>
      <c r="B1245" s="157">
        <v>4934</v>
      </c>
      <c r="C1245" s="32">
        <v>87280</v>
      </c>
      <c r="D1245" s="32"/>
      <c r="E1245" s="173">
        <v>20</v>
      </c>
      <c r="F1245" s="34" t="s">
        <v>2582</v>
      </c>
      <c r="G1245" s="157" t="s">
        <v>2648</v>
      </c>
      <c r="H1245" s="157">
        <v>692387</v>
      </c>
      <c r="I1245" s="34" t="s">
        <v>295</v>
      </c>
    </row>
    <row r="1246" spans="1:9" x14ac:dyDescent="0.2">
      <c r="A1246" t="s">
        <v>2769</v>
      </c>
      <c r="B1246" s="157">
        <v>11803</v>
      </c>
      <c r="C1246" s="32">
        <v>86762</v>
      </c>
      <c r="D1246" s="32"/>
      <c r="E1246" s="173">
        <v>15</v>
      </c>
      <c r="F1246" s="34" t="s">
        <v>2582</v>
      </c>
      <c r="G1246" s="157" t="s">
        <v>7374</v>
      </c>
      <c r="H1246" s="157">
        <v>9865231541</v>
      </c>
      <c r="I1246" s="34"/>
    </row>
    <row r="1247" spans="1:9" x14ac:dyDescent="0.2">
      <c r="A1247" t="s">
        <v>296</v>
      </c>
      <c r="B1247" s="157">
        <v>7751</v>
      </c>
      <c r="C1247" s="32">
        <v>86762</v>
      </c>
      <c r="D1247" s="32"/>
      <c r="E1247" s="173">
        <v>34</v>
      </c>
      <c r="F1247" s="34" t="s">
        <v>756</v>
      </c>
      <c r="G1247" s="157" t="s">
        <v>7368</v>
      </c>
      <c r="H1247" s="157" t="s">
        <v>5460</v>
      </c>
      <c r="I1247" s="34" t="s">
        <v>6171</v>
      </c>
    </row>
    <row r="1248" spans="1:9" x14ac:dyDescent="0.2">
      <c r="A1248" t="s">
        <v>3418</v>
      </c>
      <c r="B1248" s="157" t="s">
        <v>5030</v>
      </c>
      <c r="C1248" s="32" t="s">
        <v>4353</v>
      </c>
      <c r="D1248" s="32"/>
      <c r="E1248" s="173">
        <v>87.2</v>
      </c>
      <c r="F1248" s="34" t="s">
        <v>756</v>
      </c>
      <c r="G1248" s="157" t="s">
        <v>7368</v>
      </c>
      <c r="H1248" s="157">
        <v>7258405039</v>
      </c>
      <c r="I1248" s="34" t="s">
        <v>6896</v>
      </c>
    </row>
    <row r="1249" spans="1:9" x14ac:dyDescent="0.2">
      <c r="A1249" t="s">
        <v>7383</v>
      </c>
      <c r="B1249" s="157">
        <v>9963</v>
      </c>
      <c r="C1249" s="32" t="s">
        <v>4248</v>
      </c>
      <c r="D1249" s="32"/>
      <c r="E1249" s="173">
        <v>650</v>
      </c>
      <c r="F1249" s="34" t="s">
        <v>2582</v>
      </c>
      <c r="G1249" s="157" t="s">
        <v>2648</v>
      </c>
      <c r="H1249" s="157">
        <v>1659779734</v>
      </c>
      <c r="I1249" s="34" t="s">
        <v>1673</v>
      </c>
    </row>
    <row r="1250" spans="1:9" x14ac:dyDescent="0.2">
      <c r="A1250" t="s">
        <v>2932</v>
      </c>
      <c r="B1250" s="157">
        <v>10552</v>
      </c>
      <c r="C1250" s="32" t="s">
        <v>1143</v>
      </c>
      <c r="D1250" s="32"/>
      <c r="E1250" s="173">
        <v>53</v>
      </c>
      <c r="F1250" s="34" t="s">
        <v>756</v>
      </c>
      <c r="G1250" s="157" t="s">
        <v>7368</v>
      </c>
      <c r="H1250" s="157">
        <v>6933992115</v>
      </c>
      <c r="I1250" s="34" t="s">
        <v>6355</v>
      </c>
    </row>
    <row r="1251" spans="1:9" x14ac:dyDescent="0.2">
      <c r="A1251" t="s">
        <v>2830</v>
      </c>
      <c r="B1251" s="157" t="s">
        <v>1810</v>
      </c>
      <c r="C1251" s="32" t="s">
        <v>2252</v>
      </c>
      <c r="D1251" s="32"/>
      <c r="E1251" s="173">
        <v>25</v>
      </c>
      <c r="F1251" s="34" t="s">
        <v>2582</v>
      </c>
      <c r="G1251" s="157" t="s">
        <v>7369</v>
      </c>
      <c r="H1251" s="157" t="s">
        <v>5682</v>
      </c>
      <c r="I1251" s="34" t="s">
        <v>707</v>
      </c>
    </row>
    <row r="1252" spans="1:9" x14ac:dyDescent="0.2">
      <c r="A1252" t="s">
        <v>3028</v>
      </c>
      <c r="B1252" s="157">
        <v>10543</v>
      </c>
      <c r="C1252" s="32" t="s">
        <v>4295</v>
      </c>
      <c r="D1252" s="32"/>
      <c r="E1252" s="173">
        <v>80.94</v>
      </c>
      <c r="F1252" s="34" t="s">
        <v>756</v>
      </c>
      <c r="G1252" s="157" t="s">
        <v>7368</v>
      </c>
      <c r="H1252" s="157">
        <v>6910749563</v>
      </c>
      <c r="I1252" s="34" t="s">
        <v>6543</v>
      </c>
    </row>
    <row r="1253" spans="1:9" x14ac:dyDescent="0.2">
      <c r="A1253" t="s">
        <v>3382</v>
      </c>
      <c r="B1253" s="157">
        <v>11709</v>
      </c>
      <c r="C1253" s="32">
        <v>87636</v>
      </c>
      <c r="D1253" s="32"/>
      <c r="E1253" s="173">
        <v>110</v>
      </c>
      <c r="F1253" s="34" t="s">
        <v>2582</v>
      </c>
      <c r="G1253" s="157" t="s">
        <v>7375</v>
      </c>
      <c r="H1253" s="157">
        <v>9701876569</v>
      </c>
      <c r="I1253" s="34" t="s">
        <v>6866</v>
      </c>
    </row>
    <row r="1254" spans="1:9" x14ac:dyDescent="0.2">
      <c r="A1254" t="s">
        <v>3537</v>
      </c>
      <c r="B1254" s="157" t="s">
        <v>5146</v>
      </c>
      <c r="C1254" s="32" t="s">
        <v>1035</v>
      </c>
      <c r="D1254" s="32"/>
      <c r="E1254" s="173">
        <v>130</v>
      </c>
      <c r="F1254" s="34" t="s">
        <v>756</v>
      </c>
      <c r="G1254" s="157" t="s">
        <v>7368</v>
      </c>
      <c r="H1254" s="157" t="s">
        <v>5809</v>
      </c>
      <c r="I1254" s="34" t="s">
        <v>7025</v>
      </c>
    </row>
    <row r="1255" spans="1:9" x14ac:dyDescent="0.2">
      <c r="A1255" t="s">
        <v>3184</v>
      </c>
      <c r="B1255" s="157">
        <v>11772</v>
      </c>
      <c r="C1255" s="32" t="s">
        <v>1239</v>
      </c>
      <c r="D1255" s="32"/>
      <c r="E1255" s="173">
        <v>115</v>
      </c>
      <c r="F1255" s="34" t="s">
        <v>756</v>
      </c>
      <c r="G1255" s="157" t="s">
        <v>7368</v>
      </c>
      <c r="H1255" s="157">
        <v>9802837919</v>
      </c>
      <c r="I1255" s="34" t="s">
        <v>6688</v>
      </c>
    </row>
    <row r="1256" spans="1:9" x14ac:dyDescent="0.2">
      <c r="A1256" t="s">
        <v>3287</v>
      </c>
      <c r="B1256" s="157">
        <v>10970</v>
      </c>
      <c r="C1256" s="32" t="s">
        <v>1028</v>
      </c>
      <c r="D1256" s="32"/>
      <c r="E1256" s="173">
        <v>230</v>
      </c>
      <c r="F1256" s="34" t="s">
        <v>756</v>
      </c>
      <c r="G1256" s="157" t="s">
        <v>7368</v>
      </c>
      <c r="H1256" s="157">
        <v>7578100551</v>
      </c>
      <c r="I1256" s="34" t="s">
        <v>6790</v>
      </c>
    </row>
    <row r="1257" spans="1:9" x14ac:dyDescent="0.2">
      <c r="A1257" t="s">
        <v>2123</v>
      </c>
      <c r="B1257" s="157">
        <v>110</v>
      </c>
      <c r="C1257" s="32" t="s">
        <v>2454</v>
      </c>
      <c r="D1257" s="32"/>
      <c r="E1257" s="173">
        <v>10</v>
      </c>
      <c r="F1257" s="34" t="s">
        <v>2582</v>
      </c>
      <c r="G1257" s="173" t="s">
        <v>7372</v>
      </c>
      <c r="H1257" s="157">
        <v>693461</v>
      </c>
      <c r="I1257" s="34" t="s">
        <v>81</v>
      </c>
    </row>
    <row r="1258" spans="1:9" x14ac:dyDescent="0.2">
      <c r="A1258" t="s">
        <v>962</v>
      </c>
      <c r="B1258" s="157">
        <v>10109</v>
      </c>
      <c r="C1258" s="32">
        <v>84255</v>
      </c>
      <c r="D1258" s="32"/>
      <c r="E1258" s="173">
        <v>117</v>
      </c>
      <c r="F1258" s="34" t="s">
        <v>756</v>
      </c>
      <c r="G1258" s="157" t="s">
        <v>7368</v>
      </c>
      <c r="H1258" s="157">
        <v>3660172831</v>
      </c>
      <c r="I1258" s="34" t="s">
        <v>6514</v>
      </c>
    </row>
    <row r="1259" spans="1:9" x14ac:dyDescent="0.2">
      <c r="A1259" t="s">
        <v>1190</v>
      </c>
      <c r="B1259" s="157">
        <v>10686</v>
      </c>
      <c r="C1259" s="32" t="s">
        <v>1191</v>
      </c>
      <c r="D1259" s="32"/>
      <c r="E1259" s="173">
        <v>33</v>
      </c>
      <c r="F1259" s="34" t="s">
        <v>756</v>
      </c>
      <c r="G1259" s="157" t="s">
        <v>7368</v>
      </c>
      <c r="H1259" s="157">
        <v>7124462439</v>
      </c>
      <c r="I1259" s="34" t="s">
        <v>6321</v>
      </c>
    </row>
    <row r="1260" spans="1:9" x14ac:dyDescent="0.2">
      <c r="A1260" t="s">
        <v>1357</v>
      </c>
      <c r="B1260" s="157" t="s">
        <v>5274</v>
      </c>
      <c r="C1260" s="32" t="s">
        <v>4612</v>
      </c>
      <c r="D1260" s="32" t="s">
        <v>4162</v>
      </c>
      <c r="E1260" s="173">
        <v>166.81</v>
      </c>
      <c r="F1260" s="34" t="s">
        <v>756</v>
      </c>
      <c r="G1260" s="157" t="s">
        <v>7368</v>
      </c>
      <c r="H1260" s="157" t="s">
        <v>5968</v>
      </c>
      <c r="I1260" s="34" t="s">
        <v>7202</v>
      </c>
    </row>
    <row r="1261" spans="1:9" x14ac:dyDescent="0.2">
      <c r="A1261" t="s">
        <v>2782</v>
      </c>
      <c r="B1261" s="157">
        <v>11634</v>
      </c>
      <c r="C1261" s="32">
        <v>86021</v>
      </c>
      <c r="D1261" s="32" t="s">
        <v>4043</v>
      </c>
      <c r="E1261" s="173">
        <v>18</v>
      </c>
      <c r="F1261" s="34" t="s">
        <v>2582</v>
      </c>
      <c r="G1261" s="173" t="s">
        <v>7374</v>
      </c>
      <c r="H1261" s="157">
        <v>9130535821</v>
      </c>
      <c r="I1261" s="34"/>
    </row>
    <row r="1262" spans="1:9" x14ac:dyDescent="0.2">
      <c r="A1262" t="s">
        <v>948</v>
      </c>
      <c r="B1262" s="157">
        <v>5438</v>
      </c>
      <c r="C1262" s="32" t="s">
        <v>1033</v>
      </c>
      <c r="D1262" s="32" t="s">
        <v>4119</v>
      </c>
      <c r="E1262" s="173">
        <v>93.36</v>
      </c>
      <c r="F1262" s="34" t="s">
        <v>756</v>
      </c>
      <c r="G1262" s="157" t="s">
        <v>7368</v>
      </c>
      <c r="H1262" s="157">
        <v>368524383</v>
      </c>
      <c r="I1262" s="34" t="s">
        <v>6689</v>
      </c>
    </row>
    <row r="1263" spans="1:9" x14ac:dyDescent="0.2">
      <c r="A1263" t="s">
        <v>1251</v>
      </c>
      <c r="B1263" s="157">
        <v>5440</v>
      </c>
      <c r="C1263" s="32" t="s">
        <v>1252</v>
      </c>
      <c r="D1263" s="32"/>
      <c r="E1263" s="173">
        <v>120</v>
      </c>
      <c r="F1263" s="34" t="s">
        <v>756</v>
      </c>
      <c r="G1263" s="157" t="s">
        <v>7368</v>
      </c>
      <c r="H1263" s="157">
        <v>2079098933</v>
      </c>
      <c r="I1263" s="34" t="s">
        <v>6452</v>
      </c>
    </row>
    <row r="1264" spans="1:9" x14ac:dyDescent="0.2">
      <c r="A1264" t="s">
        <v>3334</v>
      </c>
      <c r="B1264" s="157" t="s">
        <v>4974</v>
      </c>
      <c r="C1264" s="32" t="s">
        <v>1158</v>
      </c>
      <c r="D1264" s="32"/>
      <c r="E1264" s="173">
        <v>86.990000000000009</v>
      </c>
      <c r="F1264" s="34" t="s">
        <v>756</v>
      </c>
      <c r="G1264" s="157" t="s">
        <v>7368</v>
      </c>
      <c r="H1264" s="157">
        <v>7513949005</v>
      </c>
      <c r="I1264" s="34" t="s">
        <v>6832</v>
      </c>
    </row>
    <row r="1265" spans="1:9" x14ac:dyDescent="0.2">
      <c r="A1265" t="s">
        <v>1159</v>
      </c>
      <c r="B1265" s="157">
        <v>10593</v>
      </c>
      <c r="C1265" s="32" t="s">
        <v>1158</v>
      </c>
      <c r="D1265" s="32"/>
      <c r="E1265" s="173">
        <v>56</v>
      </c>
      <c r="F1265" s="34" t="s">
        <v>756</v>
      </c>
      <c r="G1265" s="173" t="s">
        <v>7368</v>
      </c>
      <c r="H1265" s="157">
        <v>7021800661</v>
      </c>
      <c r="I1265" s="34" t="s">
        <v>6325</v>
      </c>
    </row>
    <row r="1266" spans="1:9" x14ac:dyDescent="0.2">
      <c r="A1266" t="s">
        <v>1157</v>
      </c>
      <c r="B1266" s="157">
        <v>10592</v>
      </c>
      <c r="C1266" s="32" t="s">
        <v>1158</v>
      </c>
      <c r="D1266" s="32"/>
      <c r="E1266" s="173">
        <v>55.44</v>
      </c>
      <c r="F1266" s="34" t="s">
        <v>756</v>
      </c>
      <c r="G1266" s="173" t="s">
        <v>7368</v>
      </c>
      <c r="H1266" s="157">
        <v>7022090081</v>
      </c>
      <c r="I1266" s="34" t="s">
        <v>6335</v>
      </c>
    </row>
    <row r="1267" spans="1:9" x14ac:dyDescent="0.2">
      <c r="A1267" t="s">
        <v>3185</v>
      </c>
      <c r="B1267" s="157">
        <v>11874</v>
      </c>
      <c r="C1267" s="32" t="s">
        <v>4346</v>
      </c>
      <c r="D1267" s="32"/>
      <c r="E1267" s="173">
        <v>65.460000000000008</v>
      </c>
      <c r="F1267" s="34" t="s">
        <v>756</v>
      </c>
      <c r="G1267" s="157" t="s">
        <v>7368</v>
      </c>
      <c r="H1267" s="157">
        <v>10491294187</v>
      </c>
      <c r="I1267" s="34" t="s">
        <v>6690</v>
      </c>
    </row>
    <row r="1268" spans="1:9" x14ac:dyDescent="0.2">
      <c r="A1268" t="s">
        <v>981</v>
      </c>
      <c r="B1268" s="157" t="s">
        <v>4883</v>
      </c>
      <c r="C1268" s="32" t="s">
        <v>4238</v>
      </c>
      <c r="D1268" s="32"/>
      <c r="E1268" s="173">
        <v>31</v>
      </c>
      <c r="F1268" s="34" t="s">
        <v>756</v>
      </c>
      <c r="G1268" s="173" t="s">
        <v>7368</v>
      </c>
      <c r="H1268" s="157" t="s">
        <v>5714</v>
      </c>
      <c r="I1268" s="34" t="s">
        <v>6228</v>
      </c>
    </row>
    <row r="1269" spans="1:9" x14ac:dyDescent="0.2">
      <c r="A1269" t="s">
        <v>1256</v>
      </c>
      <c r="B1269" s="157">
        <v>5453</v>
      </c>
      <c r="C1269" s="32" t="s">
        <v>961</v>
      </c>
      <c r="D1269" s="32"/>
      <c r="E1269" s="173">
        <v>100</v>
      </c>
      <c r="F1269" s="34" t="s">
        <v>756</v>
      </c>
      <c r="G1269" s="157" t="s">
        <v>7368</v>
      </c>
      <c r="H1269" s="157">
        <v>1416262257</v>
      </c>
      <c r="I1269" s="34" t="s">
        <v>6266</v>
      </c>
    </row>
    <row r="1270" spans="1:9" x14ac:dyDescent="0.2">
      <c r="A1270" t="s">
        <v>3419</v>
      </c>
      <c r="B1270" s="157" t="s">
        <v>5031</v>
      </c>
      <c r="C1270" s="32" t="s">
        <v>4281</v>
      </c>
      <c r="D1270" s="32"/>
      <c r="E1270" s="173">
        <v>117</v>
      </c>
      <c r="F1270" s="34" t="s">
        <v>756</v>
      </c>
      <c r="G1270" s="157" t="s">
        <v>7368</v>
      </c>
      <c r="H1270" s="157">
        <v>7274945519</v>
      </c>
      <c r="I1270" s="34" t="s">
        <v>6897</v>
      </c>
    </row>
    <row r="1271" spans="1:9" x14ac:dyDescent="0.2">
      <c r="A1271" t="s">
        <v>709</v>
      </c>
      <c r="B1271" s="157" t="s">
        <v>1811</v>
      </c>
      <c r="C1271" s="180" t="s">
        <v>2400</v>
      </c>
      <c r="D1271" s="32"/>
      <c r="E1271" s="173">
        <v>25</v>
      </c>
      <c r="F1271" s="34" t="s">
        <v>2582</v>
      </c>
      <c r="G1271" s="173" t="s">
        <v>7369</v>
      </c>
      <c r="H1271" s="157" t="s">
        <v>5720</v>
      </c>
      <c r="I1271" s="34" t="s">
        <v>708</v>
      </c>
    </row>
    <row r="1272" spans="1:9" x14ac:dyDescent="0.2">
      <c r="A1272" t="s">
        <v>1359</v>
      </c>
      <c r="B1272" s="157">
        <v>7560</v>
      </c>
      <c r="C1272" s="32" t="s">
        <v>1091</v>
      </c>
      <c r="D1272" s="32"/>
      <c r="E1272" s="173">
        <v>128.85</v>
      </c>
      <c r="F1272" s="34" t="s">
        <v>756</v>
      </c>
      <c r="G1272" s="173" t="s">
        <v>7368</v>
      </c>
      <c r="H1272" s="157">
        <v>4330795431</v>
      </c>
      <c r="I1272" s="34" t="s">
        <v>6261</v>
      </c>
    </row>
    <row r="1273" spans="1:9" x14ac:dyDescent="0.2">
      <c r="A1273" t="s">
        <v>2084</v>
      </c>
      <c r="B1273" s="157">
        <v>6144</v>
      </c>
      <c r="C1273" s="32" t="s">
        <v>2402</v>
      </c>
      <c r="D1273" s="32"/>
      <c r="E1273" s="173">
        <v>10</v>
      </c>
      <c r="F1273" s="34" t="s">
        <v>2582</v>
      </c>
      <c r="G1273" s="157" t="s">
        <v>7369</v>
      </c>
      <c r="H1273" s="157">
        <v>686430</v>
      </c>
      <c r="I1273" s="34" t="s">
        <v>712</v>
      </c>
    </row>
    <row r="1274" spans="1:9" x14ac:dyDescent="0.2">
      <c r="A1274" t="s">
        <v>297</v>
      </c>
      <c r="B1274" s="157" t="s">
        <v>1812</v>
      </c>
      <c r="C1274" s="32" t="s">
        <v>2401</v>
      </c>
      <c r="D1274" s="32"/>
      <c r="E1274" s="173">
        <v>7</v>
      </c>
      <c r="F1274" s="34" t="s">
        <v>2582</v>
      </c>
      <c r="G1274" s="157" t="s">
        <v>7369</v>
      </c>
      <c r="H1274" s="157" t="s">
        <v>5653</v>
      </c>
      <c r="I1274" s="34" t="s">
        <v>128</v>
      </c>
    </row>
    <row r="1275" spans="1:9" x14ac:dyDescent="0.2">
      <c r="A1275" t="s">
        <v>1566</v>
      </c>
      <c r="B1275" s="157">
        <v>6072</v>
      </c>
      <c r="C1275" s="32" t="s">
        <v>2403</v>
      </c>
      <c r="D1275" s="32"/>
      <c r="E1275" s="173">
        <v>15</v>
      </c>
      <c r="F1275" s="34" t="s">
        <v>2582</v>
      </c>
      <c r="G1275" s="173" t="s">
        <v>7369</v>
      </c>
      <c r="H1275" s="157">
        <v>902085</v>
      </c>
      <c r="I1275" s="34" t="s">
        <v>1566</v>
      </c>
    </row>
    <row r="1276" spans="1:9" x14ac:dyDescent="0.2">
      <c r="A1276" t="s">
        <v>2085</v>
      </c>
      <c r="B1276" s="157">
        <v>16053</v>
      </c>
      <c r="C1276" s="32" t="s">
        <v>2404</v>
      </c>
      <c r="D1276" s="32"/>
      <c r="E1276" s="173">
        <v>10</v>
      </c>
      <c r="F1276" s="34" t="s">
        <v>2582</v>
      </c>
      <c r="G1276" s="173" t="s">
        <v>7369</v>
      </c>
      <c r="H1276" s="157">
        <v>686436</v>
      </c>
      <c r="I1276" s="34" t="s">
        <v>713</v>
      </c>
    </row>
    <row r="1277" spans="1:9" x14ac:dyDescent="0.2">
      <c r="A1277" t="s">
        <v>3538</v>
      </c>
      <c r="B1277" s="157" t="s">
        <v>5147</v>
      </c>
      <c r="C1277" s="32" t="s">
        <v>1039</v>
      </c>
      <c r="D1277" s="32"/>
      <c r="E1277" s="173">
        <v>783</v>
      </c>
      <c r="F1277" s="34" t="s">
        <v>756</v>
      </c>
      <c r="G1277" s="157" t="s">
        <v>7368</v>
      </c>
      <c r="H1277" s="157" t="s">
        <v>5810</v>
      </c>
      <c r="I1277" s="34" t="s">
        <v>7026</v>
      </c>
    </row>
    <row r="1278" spans="1:9" x14ac:dyDescent="0.2">
      <c r="A1278" t="s">
        <v>3554</v>
      </c>
      <c r="B1278" s="157" t="s">
        <v>5162</v>
      </c>
      <c r="C1278" s="32" t="s">
        <v>1039</v>
      </c>
      <c r="D1278" s="32"/>
      <c r="E1278" s="173">
        <v>328</v>
      </c>
      <c r="F1278" s="34" t="s">
        <v>756</v>
      </c>
      <c r="G1278" s="157" t="s">
        <v>7368</v>
      </c>
      <c r="H1278" s="157" t="s">
        <v>5826</v>
      </c>
      <c r="I1278" s="34" t="s">
        <v>7041</v>
      </c>
    </row>
    <row r="1279" spans="1:9" x14ac:dyDescent="0.2">
      <c r="A1279" t="s">
        <v>3420</v>
      </c>
      <c r="B1279" s="157" t="s">
        <v>5032</v>
      </c>
      <c r="C1279" s="32" t="s">
        <v>4448</v>
      </c>
      <c r="D1279" s="32"/>
      <c r="E1279" s="173">
        <v>67.319999999999993</v>
      </c>
      <c r="F1279" s="34" t="s">
        <v>756</v>
      </c>
      <c r="G1279" s="157" t="s">
        <v>7368</v>
      </c>
      <c r="H1279" s="157">
        <v>4641768449</v>
      </c>
      <c r="I1279" s="34" t="s">
        <v>6898</v>
      </c>
    </row>
    <row r="1280" spans="1:9" x14ac:dyDescent="0.2">
      <c r="A1280" t="s">
        <v>1253</v>
      </c>
      <c r="B1280" s="157">
        <v>5449</v>
      </c>
      <c r="C1280" s="32" t="s">
        <v>961</v>
      </c>
      <c r="D1280" s="32"/>
      <c r="E1280" s="173">
        <v>38.35</v>
      </c>
      <c r="F1280" s="34" t="s">
        <v>756</v>
      </c>
      <c r="G1280" s="157" t="s">
        <v>7368</v>
      </c>
      <c r="H1280" s="157">
        <v>708366</v>
      </c>
      <c r="I1280" s="34" t="s">
        <v>6381</v>
      </c>
    </row>
    <row r="1281" spans="1:9" x14ac:dyDescent="0.2">
      <c r="A1281" s="238" t="s">
        <v>1145</v>
      </c>
      <c r="B1281" s="157">
        <v>10559</v>
      </c>
      <c r="C1281" s="32" t="s">
        <v>1146</v>
      </c>
      <c r="D1281" s="32"/>
      <c r="E1281" s="173">
        <v>44</v>
      </c>
      <c r="F1281" s="34" t="s">
        <v>756</v>
      </c>
      <c r="G1281" s="173" t="s">
        <v>7368</v>
      </c>
      <c r="H1281" s="157">
        <v>6946724261</v>
      </c>
      <c r="I1281" s="34" t="s">
        <v>6305</v>
      </c>
    </row>
    <row r="1282" spans="1:9" x14ac:dyDescent="0.2">
      <c r="A1282" t="s">
        <v>1254</v>
      </c>
      <c r="B1282" s="157">
        <v>5450</v>
      </c>
      <c r="C1282" s="32" t="s">
        <v>1255</v>
      </c>
      <c r="D1282" s="32"/>
      <c r="E1282" s="173">
        <v>219</v>
      </c>
      <c r="F1282" s="34" t="s">
        <v>756</v>
      </c>
      <c r="G1282" s="173" t="s">
        <v>7368</v>
      </c>
      <c r="H1282" s="157">
        <v>708718</v>
      </c>
      <c r="I1282" s="34" t="s">
        <v>6294</v>
      </c>
    </row>
    <row r="1283" spans="1:9" x14ac:dyDescent="0.2">
      <c r="A1283" t="s">
        <v>2226</v>
      </c>
      <c r="B1283" s="157">
        <v>6145</v>
      </c>
      <c r="C1283" s="32" t="s">
        <v>2566</v>
      </c>
      <c r="D1283" s="32"/>
      <c r="E1283" s="173">
        <v>5</v>
      </c>
      <c r="F1283" s="34" t="s">
        <v>2582</v>
      </c>
      <c r="G1283" s="157" t="s">
        <v>2227</v>
      </c>
      <c r="H1283" s="157">
        <v>686445</v>
      </c>
      <c r="I1283" s="34" t="s">
        <v>714</v>
      </c>
    </row>
    <row r="1284" spans="1:9" x14ac:dyDescent="0.2">
      <c r="A1284" t="s">
        <v>2154</v>
      </c>
      <c r="B1284" s="157" t="s">
        <v>1835</v>
      </c>
      <c r="C1284" s="32" t="s">
        <v>2460</v>
      </c>
      <c r="D1284" s="32"/>
      <c r="E1284" s="173">
        <v>30</v>
      </c>
      <c r="F1284" s="34" t="s">
        <v>2582</v>
      </c>
      <c r="G1284" s="157" t="s">
        <v>7367</v>
      </c>
      <c r="H1284" s="157">
        <v>692272</v>
      </c>
      <c r="I1284" s="34" t="s">
        <v>82</v>
      </c>
    </row>
    <row r="1285" spans="1:9" x14ac:dyDescent="0.2">
      <c r="A1285" t="s">
        <v>7400</v>
      </c>
      <c r="B1285" s="157">
        <v>5997</v>
      </c>
      <c r="C1285" s="32">
        <v>36415</v>
      </c>
      <c r="D1285" s="32"/>
      <c r="E1285" s="173">
        <v>10</v>
      </c>
      <c r="F1285" s="93" t="s">
        <v>2582</v>
      </c>
      <c r="G1285" s="162" t="s">
        <v>7401</v>
      </c>
      <c r="H1285" s="157"/>
      <c r="I1285" s="34"/>
    </row>
    <row r="1286" spans="1:9" x14ac:dyDescent="0.2">
      <c r="A1286" t="s">
        <v>3186</v>
      </c>
      <c r="B1286" s="157">
        <v>5451</v>
      </c>
      <c r="C1286" s="32" t="s">
        <v>4368</v>
      </c>
      <c r="D1286" s="32"/>
      <c r="E1286" s="173">
        <v>121.5</v>
      </c>
      <c r="F1286" s="34" t="s">
        <v>756</v>
      </c>
      <c r="G1286" s="157" t="s">
        <v>7368</v>
      </c>
      <c r="H1286" s="157">
        <v>768722</v>
      </c>
      <c r="I1286" s="34" t="s">
        <v>6691</v>
      </c>
    </row>
    <row r="1287" spans="1:9" x14ac:dyDescent="0.2">
      <c r="A1287" t="s">
        <v>1344</v>
      </c>
      <c r="B1287" s="157">
        <v>10854</v>
      </c>
      <c r="C1287" s="32" t="s">
        <v>1345</v>
      </c>
      <c r="D1287" s="32"/>
      <c r="E1287" s="173">
        <v>96.91</v>
      </c>
      <c r="F1287" s="34" t="s">
        <v>756</v>
      </c>
      <c r="G1287" s="157" t="s">
        <v>7368</v>
      </c>
      <c r="H1287" s="157">
        <v>7493579939</v>
      </c>
      <c r="I1287" s="34" t="s">
        <v>6263</v>
      </c>
    </row>
    <row r="1288" spans="1:9" x14ac:dyDescent="0.2">
      <c r="A1288" t="s">
        <v>2937</v>
      </c>
      <c r="B1288" s="157">
        <v>764</v>
      </c>
      <c r="C1288" s="32" t="s">
        <v>2557</v>
      </c>
      <c r="D1288" s="32"/>
      <c r="E1288" s="173">
        <v>30</v>
      </c>
      <c r="F1288" s="34" t="s">
        <v>2582</v>
      </c>
      <c r="G1288" s="157" t="s">
        <v>2647</v>
      </c>
      <c r="H1288" s="157">
        <v>3124795</v>
      </c>
      <c r="I1288" s="34" t="s">
        <v>715</v>
      </c>
    </row>
    <row r="1289" spans="1:9" x14ac:dyDescent="0.2">
      <c r="A1289" t="s">
        <v>3736</v>
      </c>
      <c r="B1289" s="157" t="s">
        <v>5275</v>
      </c>
      <c r="C1289" s="32" t="s">
        <v>1091</v>
      </c>
      <c r="D1289" s="32"/>
      <c r="E1289" s="173">
        <v>195.26</v>
      </c>
      <c r="F1289" s="34" t="s">
        <v>756</v>
      </c>
      <c r="G1289" s="157" t="s">
        <v>7368</v>
      </c>
      <c r="H1289" s="157" t="s">
        <v>5969</v>
      </c>
      <c r="I1289" s="34" t="s">
        <v>7203</v>
      </c>
    </row>
    <row r="1290" spans="1:9" x14ac:dyDescent="0.2">
      <c r="A1290" t="s">
        <v>2668</v>
      </c>
      <c r="B1290" s="157">
        <v>10747</v>
      </c>
      <c r="C1290" s="32" t="s">
        <v>4189</v>
      </c>
      <c r="D1290" s="32"/>
      <c r="E1290" s="173">
        <v>55</v>
      </c>
      <c r="F1290" s="34" t="s">
        <v>756</v>
      </c>
      <c r="G1290" s="173" t="s">
        <v>7368</v>
      </c>
      <c r="H1290" s="157">
        <v>7293096933</v>
      </c>
      <c r="I1290" s="34" t="s">
        <v>6131</v>
      </c>
    </row>
    <row r="1291" spans="1:9" x14ac:dyDescent="0.2">
      <c r="A1291" t="s">
        <v>777</v>
      </c>
      <c r="B1291" s="157">
        <v>3034</v>
      </c>
      <c r="C1291" s="32" t="s">
        <v>2467</v>
      </c>
      <c r="D1291" s="32" t="s">
        <v>4008</v>
      </c>
      <c r="E1291" s="173">
        <v>25</v>
      </c>
      <c r="F1291" s="34" t="s">
        <v>2582</v>
      </c>
      <c r="G1291" s="157" t="s">
        <v>7367</v>
      </c>
      <c r="H1291" s="157">
        <v>692537</v>
      </c>
      <c r="I1291" s="34" t="s">
        <v>298</v>
      </c>
    </row>
    <row r="1292" spans="1:9" x14ac:dyDescent="0.2">
      <c r="A1292" t="s">
        <v>2170</v>
      </c>
      <c r="B1292" s="157">
        <v>10205</v>
      </c>
      <c r="C1292" s="32">
        <v>87651</v>
      </c>
      <c r="D1292" s="32"/>
      <c r="E1292" s="173">
        <v>50</v>
      </c>
      <c r="F1292" s="34" t="s">
        <v>2582</v>
      </c>
      <c r="G1292" s="157" t="s">
        <v>7375</v>
      </c>
      <c r="H1292" s="157">
        <v>1125722640</v>
      </c>
      <c r="I1292" s="34" t="s">
        <v>1634</v>
      </c>
    </row>
    <row r="1293" spans="1:9" x14ac:dyDescent="0.2">
      <c r="A1293" t="s">
        <v>2155</v>
      </c>
      <c r="B1293" s="157">
        <v>11529</v>
      </c>
      <c r="C1293" s="32" t="s">
        <v>2468</v>
      </c>
      <c r="D1293" s="32"/>
      <c r="E1293" s="173">
        <v>40</v>
      </c>
      <c r="F1293" s="34" t="s">
        <v>2582</v>
      </c>
      <c r="G1293" s="157" t="s">
        <v>7367</v>
      </c>
      <c r="H1293" s="157">
        <v>6691772075</v>
      </c>
      <c r="I1293" s="34" t="s">
        <v>1616</v>
      </c>
    </row>
    <row r="1294" spans="1:9" x14ac:dyDescent="0.2">
      <c r="A1294" t="s">
        <v>1317</v>
      </c>
      <c r="B1294" s="157">
        <v>7765</v>
      </c>
      <c r="C1294" s="32" t="s">
        <v>1318</v>
      </c>
      <c r="D1294" s="32"/>
      <c r="E1294" s="173">
        <v>39</v>
      </c>
      <c r="F1294" s="34" t="s">
        <v>756</v>
      </c>
      <c r="G1294" s="157" t="s">
        <v>7368</v>
      </c>
      <c r="H1294" s="157" t="s">
        <v>5425</v>
      </c>
      <c r="I1294" s="34" t="s">
        <v>6166</v>
      </c>
    </row>
    <row r="1295" spans="1:9" x14ac:dyDescent="0.2">
      <c r="A1295" s="247" t="s">
        <v>2754</v>
      </c>
      <c r="B1295" s="157" t="s">
        <v>2587</v>
      </c>
      <c r="C1295" s="32">
        <v>86256</v>
      </c>
      <c r="D1295" s="32"/>
      <c r="E1295" s="173">
        <v>66.97</v>
      </c>
      <c r="F1295" s="34" t="s">
        <v>756</v>
      </c>
      <c r="G1295" s="157" t="s">
        <v>7368</v>
      </c>
      <c r="H1295" s="157">
        <v>3185706475</v>
      </c>
      <c r="I1295" s="34"/>
    </row>
    <row r="1296" spans="1:9" x14ac:dyDescent="0.2">
      <c r="A1296" s="238" t="s">
        <v>1257</v>
      </c>
      <c r="B1296" s="157">
        <v>5465</v>
      </c>
      <c r="C1296" s="32" t="s">
        <v>1239</v>
      </c>
      <c r="D1296" s="32"/>
      <c r="E1296" s="173">
        <v>47</v>
      </c>
      <c r="F1296" s="34" t="s">
        <v>756</v>
      </c>
      <c r="G1296" s="157" t="s">
        <v>7368</v>
      </c>
      <c r="H1296" s="157">
        <v>708727</v>
      </c>
      <c r="I1296" s="34" t="s">
        <v>6357</v>
      </c>
    </row>
    <row r="1297" spans="1:9" x14ac:dyDescent="0.2">
      <c r="A1297" t="s">
        <v>3022</v>
      </c>
      <c r="B1297" s="157">
        <v>5468</v>
      </c>
      <c r="C1297" s="32">
        <v>83921</v>
      </c>
      <c r="D1297" s="32"/>
      <c r="E1297" s="173">
        <v>197.17</v>
      </c>
      <c r="F1297" s="34" t="s">
        <v>756</v>
      </c>
      <c r="G1297" s="157" t="s">
        <v>7368</v>
      </c>
      <c r="H1297" s="157">
        <v>4964696851</v>
      </c>
      <c r="I1297" s="34" t="s">
        <v>6534</v>
      </c>
    </row>
    <row r="1298" spans="1:9" x14ac:dyDescent="0.2">
      <c r="A1298" t="s">
        <v>3012</v>
      </c>
      <c r="B1298" s="157">
        <v>11823</v>
      </c>
      <c r="C1298" s="32" t="s">
        <v>4289</v>
      </c>
      <c r="D1298" s="32"/>
      <c r="E1298" s="173">
        <v>595</v>
      </c>
      <c r="F1298" s="34" t="s">
        <v>756</v>
      </c>
      <c r="G1298" s="157" t="s">
        <v>7368</v>
      </c>
      <c r="H1298" s="157">
        <v>10076908293</v>
      </c>
      <c r="I1298" s="34"/>
    </row>
    <row r="1299" spans="1:9" x14ac:dyDescent="0.2">
      <c r="A1299" t="s">
        <v>3296</v>
      </c>
      <c r="B1299" s="157" t="s">
        <v>4947</v>
      </c>
      <c r="C1299" s="32" t="s">
        <v>4341</v>
      </c>
      <c r="D1299" s="32"/>
      <c r="E1299" s="173">
        <v>122</v>
      </c>
      <c r="F1299" s="34" t="s">
        <v>756</v>
      </c>
      <c r="G1299" s="157" t="s">
        <v>7368</v>
      </c>
      <c r="H1299" s="157">
        <v>7684509041</v>
      </c>
      <c r="I1299" s="34" t="s">
        <v>6798</v>
      </c>
    </row>
    <row r="1300" spans="1:9" x14ac:dyDescent="0.2">
      <c r="A1300" t="s">
        <v>3432</v>
      </c>
      <c r="B1300" s="157" t="s">
        <v>5046</v>
      </c>
      <c r="C1300" s="32" t="s">
        <v>4455</v>
      </c>
      <c r="D1300" s="32"/>
      <c r="E1300" s="173">
        <v>82</v>
      </c>
      <c r="F1300" s="34" t="s">
        <v>756</v>
      </c>
      <c r="G1300" s="157" t="s">
        <v>7368</v>
      </c>
      <c r="H1300" s="157">
        <v>6033877297</v>
      </c>
      <c r="I1300" s="34" t="s">
        <v>6914</v>
      </c>
    </row>
    <row r="1301" spans="1:9" x14ac:dyDescent="0.2">
      <c r="A1301" t="s">
        <v>2124</v>
      </c>
      <c r="B1301" s="157">
        <v>6062</v>
      </c>
      <c r="C1301" s="32" t="s">
        <v>767</v>
      </c>
      <c r="D1301" s="32"/>
      <c r="E1301" s="173">
        <v>50</v>
      </c>
      <c r="F1301" s="34" t="s">
        <v>2582</v>
      </c>
      <c r="G1301" s="157" t="s">
        <v>7372</v>
      </c>
      <c r="H1301" s="157">
        <v>693463</v>
      </c>
      <c r="I1301" s="34" t="s">
        <v>711</v>
      </c>
    </row>
    <row r="1302" spans="1:9" x14ac:dyDescent="0.2">
      <c r="A1302" t="s">
        <v>2183</v>
      </c>
      <c r="B1302" s="157">
        <v>4659</v>
      </c>
      <c r="C1302" s="32">
        <v>86780</v>
      </c>
      <c r="D1302" s="32" t="s">
        <v>4082</v>
      </c>
      <c r="E1302" s="173">
        <v>8</v>
      </c>
      <c r="F1302" s="34" t="s">
        <v>2582</v>
      </c>
      <c r="G1302" s="157" t="s">
        <v>7374</v>
      </c>
      <c r="H1302" s="157">
        <v>7138537319</v>
      </c>
      <c r="I1302" s="34" t="s">
        <v>1642</v>
      </c>
    </row>
    <row r="1303" spans="1:9" x14ac:dyDescent="0.2">
      <c r="A1303" s="247" t="s">
        <v>2935</v>
      </c>
      <c r="B1303" s="157" t="s">
        <v>2587</v>
      </c>
      <c r="C1303" s="32">
        <v>86592</v>
      </c>
      <c r="D1303" s="32" t="s">
        <v>4083</v>
      </c>
      <c r="E1303" s="173">
        <v>6</v>
      </c>
      <c r="F1303" s="34" t="s">
        <v>2582</v>
      </c>
      <c r="G1303" s="157" t="s">
        <v>7374</v>
      </c>
      <c r="H1303" s="157">
        <v>693646</v>
      </c>
      <c r="I1303" s="34" t="s">
        <v>1386</v>
      </c>
    </row>
    <row r="1304" spans="1:9" x14ac:dyDescent="0.2">
      <c r="A1304" t="s">
        <v>2113</v>
      </c>
      <c r="B1304" s="157" t="s">
        <v>5003</v>
      </c>
      <c r="C1304" s="32" t="s">
        <v>4438</v>
      </c>
      <c r="D1304" s="32" t="s">
        <v>4137</v>
      </c>
      <c r="E1304" s="173">
        <v>250</v>
      </c>
      <c r="F1304" s="34" t="s">
        <v>2582</v>
      </c>
      <c r="G1304" s="157" t="s">
        <v>7373</v>
      </c>
      <c r="H1304" s="157" t="s">
        <v>5788</v>
      </c>
      <c r="I1304" s="34" t="s">
        <v>1588</v>
      </c>
    </row>
    <row r="1305" spans="1:9" x14ac:dyDescent="0.2">
      <c r="A1305" t="s">
        <v>3927</v>
      </c>
      <c r="B1305" s="157">
        <v>11595</v>
      </c>
      <c r="C1305" s="32">
        <v>81342</v>
      </c>
      <c r="D1305" s="32"/>
      <c r="E1305" s="173">
        <v>350</v>
      </c>
      <c r="F1305" s="34" t="s">
        <v>756</v>
      </c>
      <c r="G1305" s="157" t="s">
        <v>7368</v>
      </c>
      <c r="H1305" s="157">
        <v>8768614609</v>
      </c>
      <c r="I1305" s="34"/>
    </row>
    <row r="1306" spans="1:9" x14ac:dyDescent="0.2">
      <c r="A1306" t="s">
        <v>83</v>
      </c>
      <c r="B1306" s="157">
        <v>223</v>
      </c>
      <c r="C1306" s="32" t="s">
        <v>2439</v>
      </c>
      <c r="D1306" s="32"/>
      <c r="E1306" s="173">
        <v>150</v>
      </c>
      <c r="F1306" s="34" t="s">
        <v>2582</v>
      </c>
      <c r="G1306" s="157" t="s">
        <v>7373</v>
      </c>
      <c r="H1306" s="157">
        <v>693355</v>
      </c>
      <c r="I1306" s="34" t="s">
        <v>716</v>
      </c>
    </row>
    <row r="1307" spans="1:9" ht="17.25" customHeight="1" x14ac:dyDescent="0.2">
      <c r="A1307" t="s">
        <v>84</v>
      </c>
      <c r="B1307" s="157">
        <v>7286</v>
      </c>
      <c r="C1307" s="32" t="s">
        <v>2405</v>
      </c>
      <c r="D1307" s="32"/>
      <c r="E1307" s="173">
        <v>25</v>
      </c>
      <c r="F1307" s="34" t="s">
        <v>2582</v>
      </c>
      <c r="G1307" s="157" t="s">
        <v>7369</v>
      </c>
      <c r="H1307" s="157" t="s">
        <v>5750</v>
      </c>
      <c r="I1307" s="34" t="s">
        <v>717</v>
      </c>
    </row>
    <row r="1308" spans="1:9" x14ac:dyDescent="0.2">
      <c r="A1308" t="s">
        <v>2864</v>
      </c>
      <c r="B1308" s="157">
        <v>7430</v>
      </c>
      <c r="C1308" s="32" t="s">
        <v>2416</v>
      </c>
      <c r="D1308" s="32"/>
      <c r="E1308" s="173">
        <v>25</v>
      </c>
      <c r="F1308" s="34" t="s">
        <v>2582</v>
      </c>
      <c r="G1308" s="173" t="s">
        <v>7369</v>
      </c>
      <c r="H1308" s="157" t="s">
        <v>1698</v>
      </c>
      <c r="I1308" s="34" t="s">
        <v>718</v>
      </c>
    </row>
    <row r="1309" spans="1:9" x14ac:dyDescent="0.2">
      <c r="A1309" s="7" t="s">
        <v>7442</v>
      </c>
      <c r="B1309" s="157">
        <v>6940</v>
      </c>
      <c r="C1309" s="32">
        <v>84439</v>
      </c>
      <c r="D1309" s="32"/>
      <c r="E1309" s="289">
        <v>25</v>
      </c>
      <c r="F1309" s="93" t="s">
        <v>2582</v>
      </c>
      <c r="G1309" s="162" t="s">
        <v>7369</v>
      </c>
      <c r="H1309" s="157">
        <v>823427</v>
      </c>
      <c r="I1309" s="34"/>
    </row>
    <row r="1310" spans="1:9" x14ac:dyDescent="0.2">
      <c r="A1310" t="s">
        <v>2086</v>
      </c>
      <c r="B1310" s="157">
        <v>7221</v>
      </c>
      <c r="C1310" s="32" t="s">
        <v>2407</v>
      </c>
      <c r="D1310" s="32" t="s">
        <v>4087</v>
      </c>
      <c r="E1310" s="173">
        <v>20</v>
      </c>
      <c r="F1310" s="34" t="s">
        <v>2582</v>
      </c>
      <c r="G1310" s="173" t="s">
        <v>7369</v>
      </c>
      <c r="H1310" s="157">
        <v>823427</v>
      </c>
      <c r="I1310" s="34" t="s">
        <v>721</v>
      </c>
    </row>
    <row r="1311" spans="1:9" x14ac:dyDescent="0.2">
      <c r="A1311" t="s">
        <v>3357</v>
      </c>
      <c r="B1311" s="157" t="s">
        <v>4983</v>
      </c>
      <c r="C1311" s="32" t="s">
        <v>1183</v>
      </c>
      <c r="D1311" s="32"/>
      <c r="E1311" s="173">
        <v>224.88</v>
      </c>
      <c r="F1311" s="34" t="s">
        <v>756</v>
      </c>
      <c r="G1311" s="157" t="s">
        <v>7368</v>
      </c>
      <c r="H1311" s="157">
        <v>8102717547</v>
      </c>
      <c r="I1311" s="34" t="s">
        <v>6843</v>
      </c>
    </row>
    <row r="1312" spans="1:9" x14ac:dyDescent="0.2">
      <c r="A1312" t="s">
        <v>2868</v>
      </c>
      <c r="B1312" s="157">
        <v>10860</v>
      </c>
      <c r="C1312" s="32" t="s">
        <v>4241</v>
      </c>
      <c r="D1312" s="32"/>
      <c r="E1312" s="173">
        <v>70</v>
      </c>
      <c r="F1312" s="34" t="s">
        <v>756</v>
      </c>
      <c r="G1312" s="157" t="s">
        <v>7368</v>
      </c>
      <c r="H1312" s="157" t="s">
        <v>5767</v>
      </c>
      <c r="I1312" s="34" t="s">
        <v>6236</v>
      </c>
    </row>
    <row r="1313" spans="1:9" x14ac:dyDescent="0.2">
      <c r="A1313" t="s">
        <v>3728</v>
      </c>
      <c r="B1313" s="157">
        <v>11854</v>
      </c>
      <c r="C1313" s="32">
        <v>81479</v>
      </c>
      <c r="D1313" s="32"/>
      <c r="E1313" s="173">
        <v>992</v>
      </c>
      <c r="F1313" s="34" t="s">
        <v>756</v>
      </c>
      <c r="G1313" s="157" t="s">
        <v>7368</v>
      </c>
      <c r="H1313" s="157">
        <v>10410807351</v>
      </c>
      <c r="I1313" s="34" t="s">
        <v>7193</v>
      </c>
    </row>
    <row r="1314" spans="1:9" x14ac:dyDescent="0.2">
      <c r="A1314" t="s">
        <v>3941</v>
      </c>
      <c r="B1314" s="157">
        <v>11356</v>
      </c>
      <c r="C1314" s="32" t="s">
        <v>4713</v>
      </c>
      <c r="D1314" s="32"/>
      <c r="E1314" s="173">
        <v>570.20000000000005</v>
      </c>
      <c r="F1314" s="34" t="s">
        <v>756</v>
      </c>
      <c r="G1314" s="157" t="s">
        <v>7368</v>
      </c>
      <c r="H1314" s="157">
        <v>8158444279</v>
      </c>
      <c r="I1314" s="34"/>
    </row>
    <row r="1315" spans="1:9" x14ac:dyDescent="0.2">
      <c r="A1315" t="s">
        <v>3539</v>
      </c>
      <c r="B1315" s="157" t="s">
        <v>5148</v>
      </c>
      <c r="C1315" s="32" t="s">
        <v>4486</v>
      </c>
      <c r="D1315" s="32"/>
      <c r="E1315" s="173">
        <v>581</v>
      </c>
      <c r="F1315" s="34" t="s">
        <v>756</v>
      </c>
      <c r="G1315" s="157" t="s">
        <v>7368</v>
      </c>
      <c r="H1315" s="157" t="s">
        <v>5811</v>
      </c>
      <c r="I1315" s="34" t="s">
        <v>7027</v>
      </c>
    </row>
    <row r="1316" spans="1:9" x14ac:dyDescent="0.2">
      <c r="A1316" t="s">
        <v>3051</v>
      </c>
      <c r="B1316" s="157">
        <v>5475</v>
      </c>
      <c r="C1316" s="32" t="s">
        <v>2492</v>
      </c>
      <c r="D1316" s="32"/>
      <c r="E1316" s="173">
        <v>250</v>
      </c>
      <c r="F1316" s="34" t="s">
        <v>2582</v>
      </c>
      <c r="G1316" s="157" t="s">
        <v>7375</v>
      </c>
      <c r="H1316" s="157">
        <v>1139143857</v>
      </c>
      <c r="I1316" s="34" t="s">
        <v>1635</v>
      </c>
    </row>
    <row r="1317" spans="1:9" x14ac:dyDescent="0.2">
      <c r="A1317" t="s">
        <v>3188</v>
      </c>
      <c r="B1317" s="157">
        <v>7455</v>
      </c>
      <c r="C1317" s="32" t="s">
        <v>2519</v>
      </c>
      <c r="D1317" s="32"/>
      <c r="E1317" s="173">
        <v>47.04</v>
      </c>
      <c r="F1317" s="34" t="s">
        <v>756</v>
      </c>
      <c r="G1317" s="157" t="s">
        <v>7368</v>
      </c>
      <c r="H1317" s="157">
        <v>768737</v>
      </c>
      <c r="I1317" s="34" t="s">
        <v>6693</v>
      </c>
    </row>
    <row r="1318" spans="1:9" x14ac:dyDescent="0.2">
      <c r="A1318" t="s">
        <v>3359</v>
      </c>
      <c r="B1318" s="157" t="s">
        <v>4985</v>
      </c>
      <c r="C1318" s="32" t="s">
        <v>4366</v>
      </c>
      <c r="D1318" s="32"/>
      <c r="E1318" s="173">
        <v>425</v>
      </c>
      <c r="F1318" s="34" t="s">
        <v>756</v>
      </c>
      <c r="G1318" s="157" t="s">
        <v>7368</v>
      </c>
      <c r="H1318" s="157">
        <v>7886998293</v>
      </c>
      <c r="I1318" s="34" t="s">
        <v>6845</v>
      </c>
    </row>
    <row r="1319" spans="1:9" x14ac:dyDescent="0.2">
      <c r="A1319" t="s">
        <v>3360</v>
      </c>
      <c r="B1319" s="157" t="s">
        <v>4986</v>
      </c>
      <c r="C1319" s="32" t="s">
        <v>4434</v>
      </c>
      <c r="D1319" s="32"/>
      <c r="E1319" s="173">
        <v>825</v>
      </c>
      <c r="F1319" s="34" t="s">
        <v>756</v>
      </c>
      <c r="G1319" s="157" t="s">
        <v>7368</v>
      </c>
      <c r="H1319" s="157">
        <v>7887668771</v>
      </c>
      <c r="I1319" s="34" t="s">
        <v>6846</v>
      </c>
    </row>
    <row r="1320" spans="1:9" x14ac:dyDescent="0.2">
      <c r="A1320" t="s">
        <v>2986</v>
      </c>
      <c r="B1320" s="157">
        <v>81056</v>
      </c>
      <c r="C1320" s="32" t="s">
        <v>4283</v>
      </c>
      <c r="D1320" s="32"/>
      <c r="E1320" s="173">
        <v>45</v>
      </c>
      <c r="F1320" s="34" t="s">
        <v>756</v>
      </c>
      <c r="G1320" s="157" t="s">
        <v>7368</v>
      </c>
      <c r="H1320" s="157">
        <v>76292697</v>
      </c>
      <c r="I1320" s="34" t="s">
        <v>6487</v>
      </c>
    </row>
    <row r="1321" spans="1:9" x14ac:dyDescent="0.2">
      <c r="A1321" t="s">
        <v>1014</v>
      </c>
      <c r="B1321" s="157">
        <v>70109</v>
      </c>
      <c r="C1321" s="32" t="s">
        <v>1015</v>
      </c>
      <c r="D1321" s="32"/>
      <c r="E1321" s="173">
        <v>36</v>
      </c>
      <c r="F1321" s="34" t="s">
        <v>756</v>
      </c>
      <c r="G1321" s="157" t="s">
        <v>7368</v>
      </c>
      <c r="H1321" s="157">
        <v>50747103</v>
      </c>
      <c r="I1321" s="34" t="s">
        <v>6551</v>
      </c>
    </row>
    <row r="1322" spans="1:9" x14ac:dyDescent="0.2">
      <c r="A1322" t="s">
        <v>2987</v>
      </c>
      <c r="B1322" s="157">
        <v>11713</v>
      </c>
      <c r="C1322" s="32">
        <v>84402</v>
      </c>
      <c r="D1322" s="32"/>
      <c r="E1322" s="173">
        <v>58</v>
      </c>
      <c r="F1322" s="34" t="s">
        <v>756</v>
      </c>
      <c r="G1322" s="157" t="s">
        <v>7368</v>
      </c>
      <c r="H1322" s="157">
        <v>9685622673</v>
      </c>
      <c r="I1322" s="34"/>
    </row>
    <row r="1323" spans="1:9" x14ac:dyDescent="0.2">
      <c r="A1323" t="s">
        <v>85</v>
      </c>
      <c r="B1323" s="157" t="s">
        <v>1813</v>
      </c>
      <c r="C1323" s="32" t="s">
        <v>2408</v>
      </c>
      <c r="D1323" s="32"/>
      <c r="E1323" s="173">
        <v>30</v>
      </c>
      <c r="F1323" s="34" t="s">
        <v>2582</v>
      </c>
      <c r="G1323" s="157" t="s">
        <v>7369</v>
      </c>
      <c r="H1323" s="157" t="s">
        <v>5734</v>
      </c>
      <c r="I1323" s="34" t="s">
        <v>722</v>
      </c>
    </row>
    <row r="1324" spans="1:9" x14ac:dyDescent="0.2">
      <c r="A1324" t="s">
        <v>3566</v>
      </c>
      <c r="B1324" s="157">
        <v>11610</v>
      </c>
      <c r="C1324" s="32">
        <v>84403</v>
      </c>
      <c r="D1324" s="32"/>
      <c r="E1324" s="173">
        <v>39</v>
      </c>
      <c r="F1324" s="34" t="s">
        <v>756</v>
      </c>
      <c r="G1324" s="157" t="s">
        <v>7368</v>
      </c>
      <c r="H1324" s="157">
        <v>8954493447</v>
      </c>
      <c r="I1324" s="34" t="s">
        <v>7053</v>
      </c>
    </row>
    <row r="1325" spans="1:9" x14ac:dyDescent="0.2">
      <c r="A1325" t="s">
        <v>2849</v>
      </c>
      <c r="B1325" s="157" t="s">
        <v>4884</v>
      </c>
      <c r="C1325" s="32" t="s">
        <v>4239</v>
      </c>
      <c r="D1325" s="32"/>
      <c r="E1325" s="173">
        <v>36</v>
      </c>
      <c r="F1325" s="34" t="s">
        <v>756</v>
      </c>
      <c r="G1325" s="173" t="s">
        <v>7368</v>
      </c>
      <c r="H1325" s="157" t="s">
        <v>5715</v>
      </c>
      <c r="I1325" s="34" t="s">
        <v>6229</v>
      </c>
    </row>
    <row r="1326" spans="1:9" x14ac:dyDescent="0.2">
      <c r="A1326" t="s">
        <v>3189</v>
      </c>
      <c r="B1326" s="157">
        <v>10140</v>
      </c>
      <c r="C1326" s="32" t="s">
        <v>4239</v>
      </c>
      <c r="D1326" s="32"/>
      <c r="E1326" s="173">
        <v>45</v>
      </c>
      <c r="F1326" s="34" t="s">
        <v>756</v>
      </c>
      <c r="G1326" s="157" t="s">
        <v>7368</v>
      </c>
      <c r="H1326" s="157">
        <v>4352007407</v>
      </c>
      <c r="I1326" s="34" t="s">
        <v>6694</v>
      </c>
    </row>
    <row r="1327" spans="1:9" x14ac:dyDescent="0.2">
      <c r="A1327" t="s">
        <v>3522</v>
      </c>
      <c r="B1327" s="157" t="s">
        <v>5134</v>
      </c>
      <c r="C1327" s="32" t="s">
        <v>4481</v>
      </c>
      <c r="D1327" s="32"/>
      <c r="E1327" s="173">
        <v>63</v>
      </c>
      <c r="F1327" s="34" t="s">
        <v>756</v>
      </c>
      <c r="G1327" s="157" t="s">
        <v>7368</v>
      </c>
      <c r="H1327" s="157">
        <v>8297022583</v>
      </c>
      <c r="I1327" s="34" t="s">
        <v>7014</v>
      </c>
    </row>
    <row r="1328" spans="1:9" x14ac:dyDescent="0.2">
      <c r="A1328" t="s">
        <v>3190</v>
      </c>
      <c r="B1328" s="157">
        <v>10413</v>
      </c>
      <c r="C1328" s="32" t="s">
        <v>1070</v>
      </c>
      <c r="D1328" s="32"/>
      <c r="E1328" s="173">
        <v>38</v>
      </c>
      <c r="F1328" s="34" t="s">
        <v>756</v>
      </c>
      <c r="G1328" s="157" t="s">
        <v>7368</v>
      </c>
      <c r="H1328" s="157">
        <v>6541920281</v>
      </c>
      <c r="I1328" s="34" t="s">
        <v>6695</v>
      </c>
    </row>
    <row r="1329" spans="1:9" x14ac:dyDescent="0.2">
      <c r="A1329" t="s">
        <v>3433</v>
      </c>
      <c r="B1329" s="157" t="s">
        <v>5047</v>
      </c>
      <c r="C1329" s="32" t="s">
        <v>1089</v>
      </c>
      <c r="D1329" s="32"/>
      <c r="E1329" s="173">
        <v>46.44</v>
      </c>
      <c r="F1329" s="34" t="s">
        <v>756</v>
      </c>
      <c r="G1329" s="157" t="s">
        <v>7368</v>
      </c>
      <c r="H1329" s="157">
        <v>6675759409</v>
      </c>
      <c r="I1329" s="34" t="s">
        <v>6915</v>
      </c>
    </row>
    <row r="1330" spans="1:9" x14ac:dyDescent="0.2">
      <c r="A1330" t="s">
        <v>3434</v>
      </c>
      <c r="B1330" s="157" t="s">
        <v>5048</v>
      </c>
      <c r="C1330" s="32" t="s">
        <v>1089</v>
      </c>
      <c r="D1330" s="32"/>
      <c r="E1330" s="173">
        <v>46.44</v>
      </c>
      <c r="F1330" s="34" t="s">
        <v>756</v>
      </c>
      <c r="G1330" s="157" t="s">
        <v>7368</v>
      </c>
      <c r="H1330" s="157">
        <v>6798327921</v>
      </c>
      <c r="I1330" s="34" t="s">
        <v>6916</v>
      </c>
    </row>
    <row r="1331" spans="1:9" x14ac:dyDescent="0.2">
      <c r="A1331" t="s">
        <v>299</v>
      </c>
      <c r="B1331" s="157">
        <v>6750</v>
      </c>
      <c r="C1331" s="32" t="s">
        <v>2409</v>
      </c>
      <c r="D1331" s="32"/>
      <c r="E1331" s="173">
        <v>25</v>
      </c>
      <c r="F1331" s="34" t="s">
        <v>2582</v>
      </c>
      <c r="G1331" s="157" t="s">
        <v>7369</v>
      </c>
      <c r="H1331" s="157" t="s">
        <v>5756</v>
      </c>
      <c r="I1331" s="34" t="s">
        <v>723</v>
      </c>
    </row>
    <row r="1332" spans="1:9" x14ac:dyDescent="0.2">
      <c r="A1332" t="s">
        <v>3435</v>
      </c>
      <c r="B1332" s="157" t="s">
        <v>5049</v>
      </c>
      <c r="C1332" s="32" t="s">
        <v>4364</v>
      </c>
      <c r="D1332" s="32"/>
      <c r="E1332" s="173">
        <v>100</v>
      </c>
      <c r="F1332" s="34" t="s">
        <v>756</v>
      </c>
      <c r="G1332" s="157" t="s">
        <v>7368</v>
      </c>
      <c r="H1332" s="157">
        <v>3223440987</v>
      </c>
      <c r="I1332" s="34" t="s">
        <v>6917</v>
      </c>
    </row>
    <row r="1333" spans="1:9" x14ac:dyDescent="0.2">
      <c r="A1333" t="s">
        <v>3783</v>
      </c>
      <c r="B1333" s="157" t="s">
        <v>5305</v>
      </c>
      <c r="C1333" s="32" t="s">
        <v>2313</v>
      </c>
      <c r="D1333" s="32"/>
      <c r="E1333" s="173">
        <v>305</v>
      </c>
      <c r="F1333" s="34" t="s">
        <v>756</v>
      </c>
      <c r="G1333" s="157" t="s">
        <v>7368</v>
      </c>
      <c r="H1333" s="157" t="s">
        <v>6001</v>
      </c>
      <c r="I1333" s="34" t="s">
        <v>7239</v>
      </c>
    </row>
    <row r="1334" spans="1:9" x14ac:dyDescent="0.2">
      <c r="A1334" t="s">
        <v>3692</v>
      </c>
      <c r="B1334" s="157">
        <v>11720</v>
      </c>
      <c r="C1334" s="32">
        <v>83520</v>
      </c>
      <c r="D1334" s="32"/>
      <c r="E1334" s="173">
        <v>118.5</v>
      </c>
      <c r="F1334" s="34" t="s">
        <v>756</v>
      </c>
      <c r="G1334" s="157" t="s">
        <v>7368</v>
      </c>
      <c r="H1334" s="157">
        <v>9710659391</v>
      </c>
      <c r="I1334" s="34" t="s">
        <v>7179</v>
      </c>
    </row>
    <row r="1335" spans="1:9" x14ac:dyDescent="0.2">
      <c r="A1335" t="s">
        <v>2730</v>
      </c>
      <c r="B1335" s="157">
        <v>546</v>
      </c>
      <c r="C1335" s="32" t="s">
        <v>2433</v>
      </c>
      <c r="D1335" s="32"/>
      <c r="E1335" s="173">
        <v>8</v>
      </c>
      <c r="F1335" s="34" t="s">
        <v>2582</v>
      </c>
      <c r="G1335" s="173" t="s">
        <v>7370</v>
      </c>
      <c r="H1335" s="157">
        <v>667753</v>
      </c>
      <c r="I1335" s="34" t="s">
        <v>725</v>
      </c>
    </row>
    <row r="1336" spans="1:9" x14ac:dyDescent="0.2">
      <c r="A1336" t="s">
        <v>3436</v>
      </c>
      <c r="B1336" s="157" t="s">
        <v>5050</v>
      </c>
      <c r="C1336" s="32" t="s">
        <v>4456</v>
      </c>
      <c r="D1336" s="32"/>
      <c r="E1336" s="173">
        <v>51.230000000000004</v>
      </c>
      <c r="F1336" s="34" t="s">
        <v>756</v>
      </c>
      <c r="G1336" s="157" t="s">
        <v>7368</v>
      </c>
      <c r="H1336" s="157">
        <v>6570164011</v>
      </c>
      <c r="I1336" s="34" t="s">
        <v>6918</v>
      </c>
    </row>
    <row r="1337" spans="1:9" x14ac:dyDescent="0.2">
      <c r="A1337" t="s">
        <v>2844</v>
      </c>
      <c r="B1337" s="157" t="s">
        <v>1814</v>
      </c>
      <c r="C1337" s="32" t="s">
        <v>2410</v>
      </c>
      <c r="D1337" s="32"/>
      <c r="E1337" s="173">
        <v>25</v>
      </c>
      <c r="F1337" s="34" t="s">
        <v>2582</v>
      </c>
      <c r="G1337" s="173" t="s">
        <v>7369</v>
      </c>
      <c r="H1337" s="157" t="s">
        <v>1689</v>
      </c>
      <c r="I1337" s="34" t="s">
        <v>1567</v>
      </c>
    </row>
    <row r="1338" spans="1:9" x14ac:dyDescent="0.2">
      <c r="A1338" t="s">
        <v>3309</v>
      </c>
      <c r="B1338" s="157" t="s">
        <v>4956</v>
      </c>
      <c r="C1338" s="32" t="s">
        <v>4424</v>
      </c>
      <c r="D1338" s="32"/>
      <c r="E1338" s="173">
        <v>64.150000000000006</v>
      </c>
      <c r="F1338" s="34" t="s">
        <v>756</v>
      </c>
      <c r="G1338" s="157" t="s">
        <v>7368</v>
      </c>
      <c r="H1338" s="157">
        <v>7903326715</v>
      </c>
      <c r="I1338" s="34" t="s">
        <v>6808</v>
      </c>
    </row>
    <row r="1339" spans="1:9" x14ac:dyDescent="0.2">
      <c r="A1339" t="s">
        <v>3192</v>
      </c>
      <c r="B1339" s="157">
        <v>10504</v>
      </c>
      <c r="C1339" s="32" t="s">
        <v>4370</v>
      </c>
      <c r="D1339" s="32"/>
      <c r="E1339" s="173">
        <v>40.090000000000003</v>
      </c>
      <c r="F1339" s="34" t="s">
        <v>756</v>
      </c>
      <c r="G1339" s="157" t="s">
        <v>7368</v>
      </c>
      <c r="H1339" s="157">
        <v>6687223647</v>
      </c>
      <c r="I1339" s="34" t="s">
        <v>6697</v>
      </c>
    </row>
    <row r="1340" spans="1:9" x14ac:dyDescent="0.2">
      <c r="A1340" t="s">
        <v>2862</v>
      </c>
      <c r="B1340" s="157">
        <v>7027</v>
      </c>
      <c r="C1340" s="32" t="s">
        <v>2411</v>
      </c>
      <c r="D1340" s="32"/>
      <c r="E1340" s="173">
        <v>25</v>
      </c>
      <c r="F1340" s="34" t="s">
        <v>2582</v>
      </c>
      <c r="G1340" s="157" t="s">
        <v>7369</v>
      </c>
      <c r="H1340" s="157" t="s">
        <v>1690</v>
      </c>
      <c r="I1340" s="34" t="s">
        <v>720</v>
      </c>
    </row>
    <row r="1341" spans="1:9" x14ac:dyDescent="0.2">
      <c r="A1341" t="s">
        <v>2975</v>
      </c>
      <c r="B1341" s="157">
        <v>7086</v>
      </c>
      <c r="C1341" s="32" t="s">
        <v>2406</v>
      </c>
      <c r="D1341" s="32"/>
      <c r="E1341" s="173">
        <v>52</v>
      </c>
      <c r="F1341" s="34" t="s">
        <v>756</v>
      </c>
      <c r="G1341" s="157" t="s">
        <v>7368</v>
      </c>
      <c r="H1341" s="157">
        <v>3956298921</v>
      </c>
      <c r="I1341" s="34" t="s">
        <v>6470</v>
      </c>
    </row>
    <row r="1342" spans="1:9" x14ac:dyDescent="0.2">
      <c r="A1342" t="s">
        <v>3454</v>
      </c>
      <c r="B1342" s="157" t="s">
        <v>5063</v>
      </c>
      <c r="C1342" s="32" t="s">
        <v>4468</v>
      </c>
      <c r="D1342" s="32"/>
      <c r="E1342" s="173">
        <v>94</v>
      </c>
      <c r="F1342" s="34" t="s">
        <v>756</v>
      </c>
      <c r="G1342" s="157" t="s">
        <v>7368</v>
      </c>
      <c r="H1342" s="157">
        <v>7546981419</v>
      </c>
      <c r="I1342" s="34" t="s">
        <v>6938</v>
      </c>
    </row>
    <row r="1343" spans="1:9" x14ac:dyDescent="0.2">
      <c r="A1343" t="s">
        <v>3455</v>
      </c>
      <c r="B1343" s="157" t="s">
        <v>5064</v>
      </c>
      <c r="C1343" s="32" t="s">
        <v>4469</v>
      </c>
      <c r="D1343" s="32"/>
      <c r="E1343" s="173">
        <v>347.71</v>
      </c>
      <c r="F1343" s="34" t="s">
        <v>756</v>
      </c>
      <c r="G1343" s="157" t="s">
        <v>7368</v>
      </c>
      <c r="H1343" s="157">
        <v>7536563645</v>
      </c>
      <c r="I1343" s="34" t="s">
        <v>6939</v>
      </c>
    </row>
    <row r="1344" spans="1:9" x14ac:dyDescent="0.2">
      <c r="A1344" s="238" t="s">
        <v>3288</v>
      </c>
      <c r="B1344" s="157">
        <v>10974</v>
      </c>
      <c r="C1344" s="32" t="s">
        <v>4267</v>
      </c>
      <c r="D1344" s="32"/>
      <c r="E1344" s="173">
        <v>84.06</v>
      </c>
      <c r="F1344" s="34" t="s">
        <v>756</v>
      </c>
      <c r="G1344" s="157" t="s">
        <v>7368</v>
      </c>
      <c r="H1344" s="157">
        <v>7642759669</v>
      </c>
      <c r="I1344" s="34" t="s">
        <v>6791</v>
      </c>
    </row>
    <row r="1345" spans="1:9" x14ac:dyDescent="0.2">
      <c r="A1345" s="247" t="s">
        <v>2750</v>
      </c>
      <c r="B1345" s="157">
        <v>10027</v>
      </c>
      <c r="C1345" s="32">
        <v>83516</v>
      </c>
      <c r="D1345" s="32"/>
      <c r="E1345" s="173">
        <v>20</v>
      </c>
      <c r="F1345" s="34" t="s">
        <v>2582</v>
      </c>
      <c r="G1345" s="157" t="s">
        <v>7369</v>
      </c>
      <c r="H1345" s="157">
        <v>2053727499</v>
      </c>
      <c r="I1345" s="34" t="s">
        <v>1569</v>
      </c>
    </row>
    <row r="1346" spans="1:9" x14ac:dyDescent="0.2">
      <c r="A1346" s="247" t="s">
        <v>2751</v>
      </c>
      <c r="B1346" s="157">
        <v>1255</v>
      </c>
      <c r="C1346" s="32">
        <v>83516</v>
      </c>
      <c r="D1346" s="32"/>
      <c r="E1346" s="173">
        <v>20</v>
      </c>
      <c r="F1346" s="34" t="s">
        <v>2582</v>
      </c>
      <c r="G1346" s="173" t="s">
        <v>7369</v>
      </c>
      <c r="H1346" s="157" t="s">
        <v>5422</v>
      </c>
      <c r="I1346" s="34" t="s">
        <v>933</v>
      </c>
    </row>
    <row r="1347" spans="1:9" x14ac:dyDescent="0.2">
      <c r="A1347" t="s">
        <v>3193</v>
      </c>
      <c r="B1347" s="157">
        <v>10514</v>
      </c>
      <c r="C1347" s="32" t="s">
        <v>1089</v>
      </c>
      <c r="D1347" s="32"/>
      <c r="E1347" s="173">
        <v>146</v>
      </c>
      <c r="F1347" s="34" t="s">
        <v>756</v>
      </c>
      <c r="G1347" s="157" t="s">
        <v>7368</v>
      </c>
      <c r="H1347" s="157">
        <v>6673119571</v>
      </c>
      <c r="I1347" s="34" t="s">
        <v>6698</v>
      </c>
    </row>
    <row r="1348" spans="1:9" x14ac:dyDescent="0.2">
      <c r="A1348" t="s">
        <v>3308</v>
      </c>
      <c r="B1348" s="157" t="s">
        <v>4955</v>
      </c>
      <c r="C1348" s="32" t="s">
        <v>961</v>
      </c>
      <c r="D1348" s="32"/>
      <c r="E1348" s="173">
        <v>108</v>
      </c>
      <c r="F1348" s="34" t="s">
        <v>756</v>
      </c>
      <c r="G1348" s="157" t="s">
        <v>7368</v>
      </c>
      <c r="H1348" s="157">
        <v>7803593673</v>
      </c>
      <c r="I1348" s="34" t="s">
        <v>6807</v>
      </c>
    </row>
    <row r="1349" spans="1:9" x14ac:dyDescent="0.2">
      <c r="A1349" t="s">
        <v>3555</v>
      </c>
      <c r="B1349" s="157" t="s">
        <v>5163</v>
      </c>
      <c r="C1349" s="32" t="s">
        <v>4495</v>
      </c>
      <c r="D1349" s="32"/>
      <c r="E1349" s="173">
        <v>1021.82</v>
      </c>
      <c r="F1349" s="34" t="s">
        <v>756</v>
      </c>
      <c r="G1349" s="157" t="s">
        <v>7368</v>
      </c>
      <c r="H1349" s="157" t="s">
        <v>5827</v>
      </c>
      <c r="I1349" s="34" t="s">
        <v>7042</v>
      </c>
    </row>
    <row r="1350" spans="1:9" x14ac:dyDescent="0.2">
      <c r="A1350" t="s">
        <v>3540</v>
      </c>
      <c r="B1350" s="157" t="s">
        <v>5149</v>
      </c>
      <c r="C1350" s="32" t="s">
        <v>4487</v>
      </c>
      <c r="D1350" s="32"/>
      <c r="E1350" s="173">
        <v>1371.42</v>
      </c>
      <c r="F1350" s="34" t="s">
        <v>756</v>
      </c>
      <c r="G1350" s="157" t="s">
        <v>7368</v>
      </c>
      <c r="H1350" s="157" t="s">
        <v>5812</v>
      </c>
      <c r="I1350" s="34" t="s">
        <v>7028</v>
      </c>
    </row>
    <row r="1351" spans="1:9" x14ac:dyDescent="0.2">
      <c r="A1351" t="s">
        <v>2835</v>
      </c>
      <c r="B1351" s="157" t="s">
        <v>1815</v>
      </c>
      <c r="C1351" s="32" t="s">
        <v>2412</v>
      </c>
      <c r="D1351" s="32"/>
      <c r="E1351" s="173">
        <v>25</v>
      </c>
      <c r="F1351" s="34" t="s">
        <v>2582</v>
      </c>
      <c r="G1351" s="173" t="s">
        <v>7369</v>
      </c>
      <c r="H1351" s="157" t="s">
        <v>1691</v>
      </c>
      <c r="I1351" s="34" t="s">
        <v>6224</v>
      </c>
    </row>
    <row r="1352" spans="1:9" x14ac:dyDescent="0.2">
      <c r="A1352" t="s">
        <v>2834</v>
      </c>
      <c r="B1352" s="157" t="s">
        <v>1816</v>
      </c>
      <c r="C1352" s="32" t="s">
        <v>2412</v>
      </c>
      <c r="D1352" s="236" t="s">
        <v>2601</v>
      </c>
      <c r="E1352" s="173">
        <v>25</v>
      </c>
      <c r="F1352" s="34" t="s">
        <v>2582</v>
      </c>
      <c r="G1352" s="173" t="s">
        <v>7369</v>
      </c>
      <c r="H1352" s="157" t="s">
        <v>1692</v>
      </c>
      <c r="I1352" s="34" t="s">
        <v>6223</v>
      </c>
    </row>
    <row r="1353" spans="1:9" x14ac:dyDescent="0.2">
      <c r="A1353" t="s">
        <v>2089</v>
      </c>
      <c r="B1353" s="157">
        <v>3141</v>
      </c>
      <c r="C1353" s="32" t="s">
        <v>2412</v>
      </c>
      <c r="D1353" s="32"/>
      <c r="E1353" s="173">
        <v>25</v>
      </c>
      <c r="F1353" s="34" t="s">
        <v>2582</v>
      </c>
      <c r="G1353" s="173" t="s">
        <v>7369</v>
      </c>
      <c r="H1353" s="157" t="s">
        <v>1693</v>
      </c>
      <c r="I1353" s="34" t="s">
        <v>6234</v>
      </c>
    </row>
    <row r="1354" spans="1:9" x14ac:dyDescent="0.2">
      <c r="A1354" t="s">
        <v>3437</v>
      </c>
      <c r="B1354" s="157" t="s">
        <v>5051</v>
      </c>
      <c r="C1354" s="32" t="s">
        <v>4457</v>
      </c>
      <c r="D1354" s="32"/>
      <c r="E1354" s="173">
        <v>366.2</v>
      </c>
      <c r="F1354" s="34" t="s">
        <v>756</v>
      </c>
      <c r="G1354" s="157" t="s">
        <v>7368</v>
      </c>
      <c r="H1354" s="157">
        <v>7234678315</v>
      </c>
      <c r="I1354" s="34" t="s">
        <v>6919</v>
      </c>
    </row>
    <row r="1355" spans="1:9" x14ac:dyDescent="0.2">
      <c r="A1355" t="s">
        <v>3747</v>
      </c>
      <c r="B1355" s="157" t="s">
        <v>5283</v>
      </c>
      <c r="C1355" s="32" t="s">
        <v>4391</v>
      </c>
      <c r="D1355" s="32"/>
      <c r="E1355" s="173">
        <v>119.58</v>
      </c>
      <c r="F1355" s="34" t="s">
        <v>756</v>
      </c>
      <c r="G1355" s="157" t="s">
        <v>7368</v>
      </c>
      <c r="H1355" s="157" t="s">
        <v>5979</v>
      </c>
      <c r="I1355" s="34" t="s">
        <v>7214</v>
      </c>
    </row>
    <row r="1356" spans="1:9" x14ac:dyDescent="0.2">
      <c r="A1356" t="s">
        <v>727</v>
      </c>
      <c r="B1356" s="157">
        <v>70390</v>
      </c>
      <c r="C1356" s="32" t="s">
        <v>2413</v>
      </c>
      <c r="D1356" s="32"/>
      <c r="E1356" s="173">
        <v>25</v>
      </c>
      <c r="F1356" s="34" t="s">
        <v>2582</v>
      </c>
      <c r="G1356" s="157" t="s">
        <v>7369</v>
      </c>
      <c r="H1356" s="157">
        <v>580474821</v>
      </c>
      <c r="I1356" s="34" t="s">
        <v>726</v>
      </c>
    </row>
    <row r="1357" spans="1:9" x14ac:dyDescent="0.2">
      <c r="A1357" t="s">
        <v>2198</v>
      </c>
      <c r="B1357" s="157" t="s">
        <v>1864</v>
      </c>
      <c r="C1357" s="32" t="s">
        <v>2529</v>
      </c>
      <c r="D1357" s="32"/>
      <c r="E1357" s="173">
        <v>20</v>
      </c>
      <c r="F1357" s="34" t="s">
        <v>2582</v>
      </c>
      <c r="G1357" s="173" t="s">
        <v>7371</v>
      </c>
      <c r="H1357" s="157">
        <v>8256511745</v>
      </c>
      <c r="I1357" s="34" t="s">
        <v>1652</v>
      </c>
    </row>
    <row r="1358" spans="1:9" x14ac:dyDescent="0.2">
      <c r="A1358" s="238" t="s">
        <v>2090</v>
      </c>
      <c r="B1358" s="157">
        <v>6045</v>
      </c>
      <c r="C1358" s="32" t="s">
        <v>2414</v>
      </c>
      <c r="D1358" s="32"/>
      <c r="E1358" s="173">
        <v>7</v>
      </c>
      <c r="F1358" s="34" t="s">
        <v>2582</v>
      </c>
      <c r="G1358" s="157" t="s">
        <v>7369</v>
      </c>
      <c r="H1358" s="157">
        <v>686505</v>
      </c>
      <c r="I1358" s="34" t="s">
        <v>728</v>
      </c>
    </row>
    <row r="1359" spans="1:9" x14ac:dyDescent="0.2">
      <c r="A1359" t="s">
        <v>2920</v>
      </c>
      <c r="B1359" s="157">
        <v>11387</v>
      </c>
      <c r="C1359" s="32" t="s">
        <v>1239</v>
      </c>
      <c r="D1359" s="32"/>
      <c r="E1359" s="173">
        <v>175.68</v>
      </c>
      <c r="F1359" s="34" t="s">
        <v>756</v>
      </c>
      <c r="G1359" s="157" t="s">
        <v>7368</v>
      </c>
      <c r="H1359" s="157">
        <v>6542265923</v>
      </c>
      <c r="I1359" s="34" t="s">
        <v>6304</v>
      </c>
    </row>
    <row r="1360" spans="1:9" x14ac:dyDescent="0.2">
      <c r="A1360" t="s">
        <v>3356</v>
      </c>
      <c r="B1360" s="157" t="s">
        <v>4982</v>
      </c>
      <c r="C1360" s="32" t="s">
        <v>1239</v>
      </c>
      <c r="D1360" s="32"/>
      <c r="E1360" s="173">
        <v>170.29</v>
      </c>
      <c r="F1360" s="34" t="s">
        <v>756</v>
      </c>
      <c r="G1360" s="157" t="s">
        <v>7368</v>
      </c>
      <c r="H1360" s="157">
        <v>7995489507</v>
      </c>
      <c r="I1360" s="34" t="s">
        <v>6842</v>
      </c>
    </row>
    <row r="1361" spans="1:9" x14ac:dyDescent="0.2">
      <c r="A1361" t="s">
        <v>2971</v>
      </c>
      <c r="B1361" s="157">
        <v>6608</v>
      </c>
      <c r="C1361" s="32" t="s">
        <v>4275</v>
      </c>
      <c r="D1361" s="32"/>
      <c r="E1361" s="173">
        <v>541</v>
      </c>
      <c r="F1361" s="34" t="s">
        <v>756</v>
      </c>
      <c r="G1361" s="157" t="s">
        <v>7368</v>
      </c>
      <c r="H1361" s="157">
        <v>825037375</v>
      </c>
      <c r="I1361" s="34" t="s">
        <v>2971</v>
      </c>
    </row>
    <row r="1362" spans="1:9" x14ac:dyDescent="0.2">
      <c r="A1362" t="s">
        <v>3793</v>
      </c>
      <c r="B1362" s="157" t="s">
        <v>5313</v>
      </c>
      <c r="C1362" s="32" t="s">
        <v>4635</v>
      </c>
      <c r="D1362" s="32"/>
      <c r="E1362" s="173">
        <v>541</v>
      </c>
      <c r="F1362" s="34" t="s">
        <v>756</v>
      </c>
      <c r="G1362" s="157" t="s">
        <v>7368</v>
      </c>
      <c r="H1362" s="157" t="s">
        <v>6009</v>
      </c>
      <c r="I1362" s="34" t="s">
        <v>3793</v>
      </c>
    </row>
    <row r="1363" spans="1:9" x14ac:dyDescent="0.2">
      <c r="A1363" t="s">
        <v>3785</v>
      </c>
      <c r="B1363" s="157" t="s">
        <v>5306</v>
      </c>
      <c r="C1363" s="32" t="s">
        <v>4633</v>
      </c>
      <c r="D1363" s="32"/>
      <c r="E1363" s="173">
        <v>211</v>
      </c>
      <c r="F1363" s="34" t="s">
        <v>756</v>
      </c>
      <c r="G1363" s="157" t="s">
        <v>7368</v>
      </c>
      <c r="H1363" s="157" t="s">
        <v>6002</v>
      </c>
      <c r="I1363" s="34" t="s">
        <v>7241</v>
      </c>
    </row>
    <row r="1364" spans="1:9" x14ac:dyDescent="0.2">
      <c r="A1364" t="s">
        <v>2184</v>
      </c>
      <c r="B1364" s="157">
        <v>4809</v>
      </c>
      <c r="C1364" s="32">
        <v>86778</v>
      </c>
      <c r="D1364" s="32"/>
      <c r="E1364" s="173">
        <v>15</v>
      </c>
      <c r="F1364" s="34" t="s">
        <v>2582</v>
      </c>
      <c r="G1364" s="157" t="s">
        <v>7374</v>
      </c>
      <c r="H1364" s="157" t="s">
        <v>5440</v>
      </c>
      <c r="I1364" s="34" t="s">
        <v>1643</v>
      </c>
    </row>
    <row r="1365" spans="1:9" x14ac:dyDescent="0.2">
      <c r="A1365" t="s">
        <v>3786</v>
      </c>
      <c r="B1365" s="157" t="s">
        <v>5307</v>
      </c>
      <c r="C1365" s="32" t="s">
        <v>2508</v>
      </c>
      <c r="D1365" s="32"/>
      <c r="E1365" s="173">
        <v>195</v>
      </c>
      <c r="F1365" s="34" t="s">
        <v>756</v>
      </c>
      <c r="G1365" s="157" t="s">
        <v>7368</v>
      </c>
      <c r="H1365" s="157" t="s">
        <v>6003</v>
      </c>
      <c r="I1365" s="34" t="s">
        <v>7242</v>
      </c>
    </row>
    <row r="1366" spans="1:9" x14ac:dyDescent="0.2">
      <c r="A1366" t="s">
        <v>3792</v>
      </c>
      <c r="B1366" s="157">
        <v>11774</v>
      </c>
      <c r="C1366" s="32">
        <v>87799</v>
      </c>
      <c r="D1366" s="32"/>
      <c r="E1366" s="173">
        <v>150</v>
      </c>
      <c r="F1366" s="34" t="s">
        <v>756</v>
      </c>
      <c r="G1366" s="157" t="s">
        <v>7368</v>
      </c>
      <c r="H1366" s="157">
        <v>9786759021</v>
      </c>
      <c r="I1366" s="34"/>
    </row>
    <row r="1367" spans="1:9" x14ac:dyDescent="0.2">
      <c r="A1367" t="s">
        <v>3894</v>
      </c>
      <c r="B1367" s="157" t="s">
        <v>5380</v>
      </c>
      <c r="C1367" s="32">
        <v>87799</v>
      </c>
      <c r="D1367" s="32"/>
      <c r="E1367" s="173">
        <v>150</v>
      </c>
      <c r="F1367" s="34" t="s">
        <v>756</v>
      </c>
      <c r="G1367" s="157" t="s">
        <v>7368</v>
      </c>
      <c r="H1367" s="157" t="s">
        <v>6079</v>
      </c>
      <c r="I1367" s="34" t="s">
        <v>7336</v>
      </c>
    </row>
    <row r="1368" spans="1:9" x14ac:dyDescent="0.2">
      <c r="A1368" t="s">
        <v>3372</v>
      </c>
      <c r="B1368" s="157" t="s">
        <v>4998</v>
      </c>
      <c r="C1368" s="32" t="s">
        <v>1041</v>
      </c>
      <c r="D1368" s="32"/>
      <c r="E1368" s="173">
        <v>150</v>
      </c>
      <c r="F1368" s="34" t="s">
        <v>756</v>
      </c>
      <c r="G1368" s="157" t="s">
        <v>7368</v>
      </c>
      <c r="H1368" s="157">
        <v>5896785691</v>
      </c>
      <c r="I1368" s="34" t="s">
        <v>6858</v>
      </c>
    </row>
    <row r="1369" spans="1:9" x14ac:dyDescent="0.2">
      <c r="A1369" t="s">
        <v>3373</v>
      </c>
      <c r="B1369" s="157" t="s">
        <v>4999</v>
      </c>
      <c r="C1369" s="32" t="s">
        <v>1041</v>
      </c>
      <c r="D1369" s="32"/>
      <c r="E1369" s="173">
        <v>150</v>
      </c>
      <c r="F1369" s="34" t="s">
        <v>756</v>
      </c>
      <c r="G1369" s="157" t="s">
        <v>7368</v>
      </c>
      <c r="H1369" s="157">
        <v>5898239395</v>
      </c>
      <c r="I1369" s="34" t="s">
        <v>6859</v>
      </c>
    </row>
    <row r="1370" spans="1:9" x14ac:dyDescent="0.2">
      <c r="A1370" t="s">
        <v>3374</v>
      </c>
      <c r="B1370" s="157" t="s">
        <v>5000</v>
      </c>
      <c r="C1370" s="32" t="s">
        <v>1041</v>
      </c>
      <c r="D1370" s="32"/>
      <c r="E1370" s="173">
        <v>150</v>
      </c>
      <c r="F1370" s="34" t="s">
        <v>756</v>
      </c>
      <c r="G1370" s="157" t="s">
        <v>7368</v>
      </c>
      <c r="H1370" s="157">
        <v>5900727161</v>
      </c>
      <c r="I1370" s="34" t="s">
        <v>6860</v>
      </c>
    </row>
    <row r="1371" spans="1:9" x14ac:dyDescent="0.2">
      <c r="A1371" t="s">
        <v>3375</v>
      </c>
      <c r="B1371" s="157" t="s">
        <v>5001</v>
      </c>
      <c r="C1371" s="32" t="s">
        <v>1041</v>
      </c>
      <c r="D1371" s="32"/>
      <c r="E1371" s="173">
        <v>150</v>
      </c>
      <c r="F1371" s="34" t="s">
        <v>756</v>
      </c>
      <c r="G1371" s="157" t="s">
        <v>7368</v>
      </c>
      <c r="H1371" s="157">
        <v>5898856717</v>
      </c>
      <c r="I1371" s="34" t="s">
        <v>6861</v>
      </c>
    </row>
    <row r="1372" spans="1:9" x14ac:dyDescent="0.2">
      <c r="A1372" t="s">
        <v>3194</v>
      </c>
      <c r="B1372" s="157">
        <v>6615</v>
      </c>
      <c r="C1372" s="32" t="s">
        <v>1043</v>
      </c>
      <c r="D1372" s="32"/>
      <c r="E1372" s="173">
        <v>110.45</v>
      </c>
      <c r="F1372" s="34" t="s">
        <v>756</v>
      </c>
      <c r="G1372" s="157" t="s">
        <v>7368</v>
      </c>
      <c r="H1372" s="157">
        <v>708751</v>
      </c>
      <c r="I1372" s="34" t="s">
        <v>6699</v>
      </c>
    </row>
    <row r="1373" spans="1:9" x14ac:dyDescent="0.2">
      <c r="A1373" t="s">
        <v>2911</v>
      </c>
      <c r="B1373" s="157">
        <v>6616</v>
      </c>
      <c r="C1373" s="32" t="s">
        <v>4260</v>
      </c>
      <c r="D1373" s="32"/>
      <c r="E1373" s="173">
        <v>195</v>
      </c>
      <c r="F1373" s="34" t="s">
        <v>756</v>
      </c>
      <c r="G1373" s="173" t="s">
        <v>7368</v>
      </c>
      <c r="H1373" s="157">
        <v>795616</v>
      </c>
      <c r="I1373" s="34" t="s">
        <v>6295</v>
      </c>
    </row>
    <row r="1374" spans="1:9" x14ac:dyDescent="0.2">
      <c r="A1374" t="s">
        <v>3787</v>
      </c>
      <c r="B1374" s="157" t="s">
        <v>5308</v>
      </c>
      <c r="C1374" s="32" t="s">
        <v>4260</v>
      </c>
      <c r="D1374" s="32"/>
      <c r="E1374" s="173">
        <v>190</v>
      </c>
      <c r="F1374" s="34" t="s">
        <v>756</v>
      </c>
      <c r="G1374" s="157" t="s">
        <v>7368</v>
      </c>
      <c r="H1374" s="157" t="s">
        <v>6004</v>
      </c>
      <c r="I1374" s="34" t="s">
        <v>7243</v>
      </c>
    </row>
    <row r="1375" spans="1:9" x14ac:dyDescent="0.2">
      <c r="A1375" t="s">
        <v>3788</v>
      </c>
      <c r="B1375" s="157" t="s">
        <v>5309</v>
      </c>
      <c r="C1375" s="32" t="s">
        <v>4260</v>
      </c>
      <c r="D1375" s="32"/>
      <c r="E1375" s="173">
        <v>211</v>
      </c>
      <c r="F1375" s="34" t="s">
        <v>756</v>
      </c>
      <c r="G1375" s="157" t="s">
        <v>7368</v>
      </c>
      <c r="H1375" s="157" t="s">
        <v>6005</v>
      </c>
      <c r="I1375" s="34" t="s">
        <v>7244</v>
      </c>
    </row>
    <row r="1376" spans="1:9" x14ac:dyDescent="0.2">
      <c r="A1376" t="s">
        <v>2185</v>
      </c>
      <c r="B1376" s="157">
        <v>4552</v>
      </c>
      <c r="C1376" s="32">
        <v>86777</v>
      </c>
      <c r="D1376" s="32"/>
      <c r="E1376" s="173">
        <v>15</v>
      </c>
      <c r="F1376" s="34" t="s">
        <v>2582</v>
      </c>
      <c r="G1376" s="157" t="s">
        <v>7374</v>
      </c>
      <c r="H1376" s="157" t="s">
        <v>1713</v>
      </c>
      <c r="I1376" s="34" t="s">
        <v>729</v>
      </c>
    </row>
    <row r="1377" spans="1:9" x14ac:dyDescent="0.2">
      <c r="A1377" t="s">
        <v>2756</v>
      </c>
      <c r="B1377" s="157" t="s">
        <v>4730</v>
      </c>
      <c r="C1377" s="32">
        <v>86778</v>
      </c>
      <c r="D1377" s="32" t="s">
        <v>4036</v>
      </c>
      <c r="E1377" s="173">
        <v>200</v>
      </c>
      <c r="F1377" s="34" t="s">
        <v>756</v>
      </c>
      <c r="G1377" s="157" t="s">
        <v>7368</v>
      </c>
      <c r="H1377" s="157" t="s">
        <v>5441</v>
      </c>
      <c r="I1377" s="34" t="s">
        <v>6167</v>
      </c>
    </row>
    <row r="1378" spans="1:9" x14ac:dyDescent="0.2">
      <c r="A1378" t="s">
        <v>3789</v>
      </c>
      <c r="B1378" s="157" t="s">
        <v>5310</v>
      </c>
      <c r="C1378" s="32" t="s">
        <v>2507</v>
      </c>
      <c r="D1378" s="32"/>
      <c r="E1378" s="173">
        <v>190</v>
      </c>
      <c r="F1378" s="34" t="s">
        <v>756</v>
      </c>
      <c r="G1378" s="157" t="s">
        <v>7368</v>
      </c>
      <c r="H1378" s="157" t="s">
        <v>6006</v>
      </c>
      <c r="I1378" s="34" t="s">
        <v>7245</v>
      </c>
    </row>
    <row r="1379" spans="1:9" x14ac:dyDescent="0.2">
      <c r="A1379" t="s">
        <v>3790</v>
      </c>
      <c r="B1379" s="157" t="s">
        <v>5311</v>
      </c>
      <c r="C1379" s="32" t="s">
        <v>4634</v>
      </c>
      <c r="D1379" s="32"/>
      <c r="E1379" s="173">
        <v>541</v>
      </c>
      <c r="F1379" s="34" t="s">
        <v>756</v>
      </c>
      <c r="G1379" s="157" t="s">
        <v>7368</v>
      </c>
      <c r="H1379" s="157" t="s">
        <v>6007</v>
      </c>
      <c r="I1379" s="34" t="s">
        <v>7246</v>
      </c>
    </row>
    <row r="1380" spans="1:9" x14ac:dyDescent="0.2">
      <c r="A1380" t="s">
        <v>3277</v>
      </c>
      <c r="B1380" s="157">
        <v>10868</v>
      </c>
      <c r="C1380" s="32" t="s">
        <v>4413</v>
      </c>
      <c r="D1380" s="32"/>
      <c r="E1380" s="173">
        <v>39.880000000000003</v>
      </c>
      <c r="F1380" s="34" t="s">
        <v>756</v>
      </c>
      <c r="G1380" s="157" t="s">
        <v>7368</v>
      </c>
      <c r="H1380" s="157">
        <v>7515739373</v>
      </c>
      <c r="I1380" s="34" t="s">
        <v>6779</v>
      </c>
    </row>
    <row r="1381" spans="1:9" x14ac:dyDescent="0.2">
      <c r="A1381" s="247" t="s">
        <v>3278</v>
      </c>
      <c r="B1381" s="157" t="s">
        <v>2587</v>
      </c>
      <c r="C1381" s="32">
        <v>80373</v>
      </c>
      <c r="D1381" s="32"/>
      <c r="E1381" s="173">
        <v>63.83</v>
      </c>
      <c r="F1381" s="34" t="s">
        <v>756</v>
      </c>
      <c r="G1381" s="157" t="s">
        <v>7368</v>
      </c>
      <c r="H1381" s="157">
        <v>3186212499</v>
      </c>
      <c r="I1381" s="34" t="s">
        <v>6780</v>
      </c>
    </row>
    <row r="1382" spans="1:9" x14ac:dyDescent="0.2">
      <c r="A1382" t="s">
        <v>3256</v>
      </c>
      <c r="B1382" s="157">
        <v>11638</v>
      </c>
      <c r="C1382" s="32">
        <v>80373</v>
      </c>
      <c r="D1382" s="32"/>
      <c r="E1382" s="173">
        <v>104</v>
      </c>
      <c r="F1382" s="34" t="s">
        <v>756</v>
      </c>
      <c r="G1382" s="157" t="s">
        <v>7368</v>
      </c>
      <c r="H1382" s="157" t="s">
        <v>5784</v>
      </c>
      <c r="I1382" s="34"/>
    </row>
    <row r="1383" spans="1:9" x14ac:dyDescent="0.2">
      <c r="A1383" t="s">
        <v>300</v>
      </c>
      <c r="B1383" s="157" t="s">
        <v>1818</v>
      </c>
      <c r="C1383" s="32">
        <v>84466</v>
      </c>
      <c r="D1383" s="32"/>
      <c r="E1383" s="173">
        <v>20</v>
      </c>
      <c r="F1383" s="34" t="s">
        <v>2582</v>
      </c>
      <c r="G1383" s="157" t="s">
        <v>7369</v>
      </c>
      <c r="H1383" s="157" t="s">
        <v>1694</v>
      </c>
      <c r="I1383" s="34" t="s">
        <v>730</v>
      </c>
    </row>
    <row r="1384" spans="1:9" x14ac:dyDescent="0.2">
      <c r="A1384" t="s">
        <v>3195</v>
      </c>
      <c r="B1384" s="157">
        <v>11873</v>
      </c>
      <c r="C1384" s="32" t="s">
        <v>1039</v>
      </c>
      <c r="D1384" s="32"/>
      <c r="E1384" s="173">
        <v>155.19999999999999</v>
      </c>
      <c r="F1384" s="34" t="s">
        <v>756</v>
      </c>
      <c r="G1384" s="157" t="s">
        <v>7368</v>
      </c>
      <c r="H1384" s="157">
        <v>10490145245</v>
      </c>
      <c r="I1384" s="34" t="s">
        <v>6700</v>
      </c>
    </row>
    <row r="1385" spans="1:9" x14ac:dyDescent="0.2">
      <c r="A1385" t="s">
        <v>3196</v>
      </c>
      <c r="B1385" s="157">
        <v>11875</v>
      </c>
      <c r="C1385" s="32" t="s">
        <v>4371</v>
      </c>
      <c r="D1385" s="32"/>
      <c r="E1385" s="173">
        <v>55</v>
      </c>
      <c r="F1385" s="34" t="s">
        <v>756</v>
      </c>
      <c r="G1385" s="157" t="s">
        <v>7368</v>
      </c>
      <c r="H1385" s="157">
        <v>10490799389</v>
      </c>
      <c r="I1385" s="34" t="s">
        <v>6701</v>
      </c>
    </row>
    <row r="1386" spans="1:9" x14ac:dyDescent="0.2">
      <c r="A1386" t="s">
        <v>3279</v>
      </c>
      <c r="B1386" s="157">
        <v>11525</v>
      </c>
      <c r="C1386" s="32" t="s">
        <v>4414</v>
      </c>
      <c r="D1386" s="32" t="s">
        <v>4129</v>
      </c>
      <c r="E1386" s="173">
        <v>41</v>
      </c>
      <c r="F1386" s="34" t="s">
        <v>756</v>
      </c>
      <c r="G1386" s="157" t="s">
        <v>7368</v>
      </c>
      <c r="H1386" s="157">
        <v>7516068961</v>
      </c>
      <c r="I1386" s="34" t="s">
        <v>6781</v>
      </c>
    </row>
    <row r="1387" spans="1:9" x14ac:dyDescent="0.2">
      <c r="A1387" t="s">
        <v>986</v>
      </c>
      <c r="B1387" s="157">
        <v>10595</v>
      </c>
      <c r="C1387" s="32" t="s">
        <v>4372</v>
      </c>
      <c r="D1387" s="32"/>
      <c r="E1387" s="173">
        <v>119.9</v>
      </c>
      <c r="F1387" s="34" t="s">
        <v>756</v>
      </c>
      <c r="G1387" s="157" t="s">
        <v>7368</v>
      </c>
      <c r="H1387" s="157">
        <v>7027078479</v>
      </c>
      <c r="I1387" s="34" t="s">
        <v>6702</v>
      </c>
    </row>
    <row r="1388" spans="1:9" x14ac:dyDescent="0.2">
      <c r="A1388" s="7" t="s">
        <v>2880</v>
      </c>
      <c r="B1388" s="157">
        <v>3109</v>
      </c>
      <c r="C1388" s="32" t="s">
        <v>2469</v>
      </c>
      <c r="D1388" s="32" t="s">
        <v>4070</v>
      </c>
      <c r="E1388" s="173">
        <v>80</v>
      </c>
      <c r="F1388" s="34" t="s">
        <v>2582</v>
      </c>
      <c r="G1388" s="173" t="s">
        <v>7375</v>
      </c>
      <c r="H1388" s="157">
        <v>828041216</v>
      </c>
      <c r="I1388" s="34" t="s">
        <v>1617</v>
      </c>
    </row>
    <row r="1389" spans="1:9" x14ac:dyDescent="0.2">
      <c r="A1389" t="s">
        <v>2891</v>
      </c>
      <c r="B1389" s="157">
        <v>11828</v>
      </c>
      <c r="C1389" s="32">
        <v>87661</v>
      </c>
      <c r="D1389" s="32"/>
      <c r="E1389" s="173">
        <v>50</v>
      </c>
      <c r="F1389" s="34" t="s">
        <v>2582</v>
      </c>
      <c r="G1389" s="173" t="s">
        <v>7375</v>
      </c>
      <c r="H1389" s="157">
        <v>10105080141</v>
      </c>
      <c r="I1389" s="34"/>
    </row>
    <row r="1390" spans="1:9" x14ac:dyDescent="0.2">
      <c r="A1390" t="s">
        <v>2091</v>
      </c>
      <c r="B1390" s="157" t="s">
        <v>1819</v>
      </c>
      <c r="C1390" s="32" t="s">
        <v>2313</v>
      </c>
      <c r="D1390" s="32"/>
      <c r="E1390" s="173">
        <v>25</v>
      </c>
      <c r="F1390" s="34" t="s">
        <v>2582</v>
      </c>
      <c r="G1390" s="157" t="s">
        <v>7369</v>
      </c>
      <c r="H1390" s="157" t="s">
        <v>1695</v>
      </c>
      <c r="I1390" s="34" t="s">
        <v>1570</v>
      </c>
    </row>
    <row r="1391" spans="1:9" x14ac:dyDescent="0.2">
      <c r="A1391" t="s">
        <v>2978</v>
      </c>
      <c r="B1391" s="157">
        <v>11975</v>
      </c>
      <c r="C1391" s="32">
        <v>84478</v>
      </c>
      <c r="D1391" s="32"/>
      <c r="E1391" s="173">
        <v>56.760000000000005</v>
      </c>
      <c r="F1391" s="34" t="s">
        <v>756</v>
      </c>
      <c r="G1391" s="157" t="s">
        <v>7368</v>
      </c>
      <c r="H1391" s="157">
        <v>10804869601</v>
      </c>
      <c r="I1391" s="34" t="s">
        <v>6474</v>
      </c>
    </row>
    <row r="1392" spans="1:9" x14ac:dyDescent="0.2">
      <c r="A1392" t="s">
        <v>2092</v>
      </c>
      <c r="B1392" s="157" t="s">
        <v>1820</v>
      </c>
      <c r="C1392" s="32" t="s">
        <v>2415</v>
      </c>
      <c r="D1392" s="32"/>
      <c r="E1392" s="173">
        <v>10</v>
      </c>
      <c r="F1392" s="34" t="s">
        <v>2582</v>
      </c>
      <c r="G1392" s="157" t="s">
        <v>7369</v>
      </c>
      <c r="H1392" s="157" t="s">
        <v>1696</v>
      </c>
      <c r="I1392" s="34" t="s">
        <v>731</v>
      </c>
    </row>
    <row r="1393" spans="1:9" x14ac:dyDescent="0.2">
      <c r="A1393" t="s">
        <v>86</v>
      </c>
      <c r="B1393" s="157" t="s">
        <v>1821</v>
      </c>
      <c r="C1393" s="32" t="s">
        <v>2415</v>
      </c>
      <c r="D1393" s="32"/>
      <c r="E1393" s="173">
        <v>7</v>
      </c>
      <c r="F1393" s="34" t="s">
        <v>2582</v>
      </c>
      <c r="G1393" s="157" t="s">
        <v>7369</v>
      </c>
      <c r="H1393" s="157" t="s">
        <v>1697</v>
      </c>
      <c r="I1393" s="34" t="s">
        <v>732</v>
      </c>
    </row>
    <row r="1394" spans="1:9" x14ac:dyDescent="0.2">
      <c r="A1394" t="s">
        <v>2602</v>
      </c>
      <c r="B1394" s="157">
        <v>7031</v>
      </c>
      <c r="C1394" s="32" t="s">
        <v>1282</v>
      </c>
      <c r="D1394" s="32"/>
      <c r="E1394" s="173">
        <v>41</v>
      </c>
      <c r="F1394" s="34" t="s">
        <v>756</v>
      </c>
      <c r="G1394" s="173" t="s">
        <v>7368</v>
      </c>
      <c r="H1394" s="157">
        <v>1347725448</v>
      </c>
      <c r="I1394" s="34" t="s">
        <v>6336</v>
      </c>
    </row>
    <row r="1395" spans="1:9" x14ac:dyDescent="0.2">
      <c r="A1395" t="s">
        <v>1104</v>
      </c>
      <c r="B1395" s="157">
        <v>10476</v>
      </c>
      <c r="C1395" s="32" t="s">
        <v>1043</v>
      </c>
      <c r="D1395" s="32"/>
      <c r="E1395" s="173">
        <v>155.19999999999999</v>
      </c>
      <c r="F1395" s="34" t="s">
        <v>756</v>
      </c>
      <c r="G1395" s="157" t="s">
        <v>7368</v>
      </c>
      <c r="H1395" s="157">
        <v>6679094385</v>
      </c>
      <c r="I1395" s="34" t="s">
        <v>6297</v>
      </c>
    </row>
    <row r="1396" spans="1:9" x14ac:dyDescent="0.2">
      <c r="A1396" t="s">
        <v>2945</v>
      </c>
      <c r="B1396" s="157">
        <v>6956</v>
      </c>
      <c r="C1396" s="32" t="s">
        <v>2417</v>
      </c>
      <c r="D1396" s="32" t="s">
        <v>4085</v>
      </c>
      <c r="E1396" s="173">
        <v>15</v>
      </c>
      <c r="F1396" s="34" t="s">
        <v>2582</v>
      </c>
      <c r="G1396" s="173" t="s">
        <v>7369</v>
      </c>
      <c r="H1396" s="157">
        <v>9086327591</v>
      </c>
      <c r="I1396" s="34" t="s">
        <v>733</v>
      </c>
    </row>
    <row r="1397" spans="1:9" x14ac:dyDescent="0.2">
      <c r="A1397" s="238" t="s">
        <v>3421</v>
      </c>
      <c r="B1397" s="157" t="s">
        <v>5033</v>
      </c>
      <c r="C1397" s="32" t="s">
        <v>1260</v>
      </c>
      <c r="D1397" s="32" t="s">
        <v>4146</v>
      </c>
      <c r="E1397" s="173">
        <v>45</v>
      </c>
      <c r="F1397" s="34" t="s">
        <v>756</v>
      </c>
      <c r="G1397" s="157" t="s">
        <v>7368</v>
      </c>
      <c r="H1397" s="157">
        <v>7234180357</v>
      </c>
      <c r="I1397" s="34" t="s">
        <v>6899</v>
      </c>
    </row>
    <row r="1398" spans="1:9" x14ac:dyDescent="0.2">
      <c r="A1398" t="s">
        <v>3422</v>
      </c>
      <c r="B1398" s="157" t="s">
        <v>5034</v>
      </c>
      <c r="C1398" s="32" t="s">
        <v>1260</v>
      </c>
      <c r="D1398" s="32" t="s">
        <v>4146</v>
      </c>
      <c r="E1398" s="173">
        <v>42.39</v>
      </c>
      <c r="F1398" s="34" t="s">
        <v>756</v>
      </c>
      <c r="G1398" s="157" t="s">
        <v>7368</v>
      </c>
      <c r="H1398" s="157">
        <v>7234177187</v>
      </c>
      <c r="I1398" s="34" t="s">
        <v>6900</v>
      </c>
    </row>
    <row r="1399" spans="1:9" x14ac:dyDescent="0.2">
      <c r="A1399" t="s">
        <v>1016</v>
      </c>
      <c r="B1399" s="157" t="s">
        <v>5035</v>
      </c>
      <c r="C1399" s="32" t="s">
        <v>1039</v>
      </c>
      <c r="D1399" s="32"/>
      <c r="E1399" s="173">
        <v>50</v>
      </c>
      <c r="F1399" s="34" t="s">
        <v>756</v>
      </c>
      <c r="G1399" s="157" t="s">
        <v>7368</v>
      </c>
      <c r="H1399" s="157">
        <v>708766</v>
      </c>
      <c r="I1399" s="34" t="s">
        <v>6901</v>
      </c>
    </row>
    <row r="1400" spans="1:9" x14ac:dyDescent="0.2">
      <c r="A1400" t="s">
        <v>3748</v>
      </c>
      <c r="B1400" s="157" t="s">
        <v>5284</v>
      </c>
      <c r="C1400" s="32" t="s">
        <v>1304</v>
      </c>
      <c r="D1400" s="32"/>
      <c r="E1400" s="173">
        <v>242.51</v>
      </c>
      <c r="F1400" s="34" t="s">
        <v>756</v>
      </c>
      <c r="G1400" s="157" t="s">
        <v>7368</v>
      </c>
      <c r="H1400" s="157" t="s">
        <v>5980</v>
      </c>
      <c r="I1400" s="34" t="s">
        <v>7215</v>
      </c>
    </row>
    <row r="1401" spans="1:9" x14ac:dyDescent="0.2">
      <c r="A1401" t="s">
        <v>3749</v>
      </c>
      <c r="B1401" s="157" t="s">
        <v>5285</v>
      </c>
      <c r="C1401" s="32" t="s">
        <v>1304</v>
      </c>
      <c r="D1401" s="32"/>
      <c r="E1401" s="173">
        <v>399</v>
      </c>
      <c r="F1401" s="34" t="s">
        <v>756</v>
      </c>
      <c r="G1401" s="157" t="s">
        <v>7368</v>
      </c>
      <c r="H1401" s="157" t="s">
        <v>5981</v>
      </c>
      <c r="I1401" s="34" t="s">
        <v>7216</v>
      </c>
    </row>
    <row r="1402" spans="1:9" x14ac:dyDescent="0.2">
      <c r="A1402" t="s">
        <v>2093</v>
      </c>
      <c r="B1402" s="157">
        <v>7339</v>
      </c>
      <c r="C1402" s="32" t="s">
        <v>2418</v>
      </c>
      <c r="D1402" s="32"/>
      <c r="E1402" s="173">
        <v>25</v>
      </c>
      <c r="F1402" s="34" t="s">
        <v>2582</v>
      </c>
      <c r="G1402" s="173" t="s">
        <v>7369</v>
      </c>
      <c r="H1402" s="157" t="s">
        <v>1699</v>
      </c>
      <c r="I1402" s="34" t="s">
        <v>734</v>
      </c>
    </row>
    <row r="1403" spans="1:9" x14ac:dyDescent="0.2">
      <c r="A1403" t="s">
        <v>2094</v>
      </c>
      <c r="B1403" s="157">
        <v>10078</v>
      </c>
      <c r="C1403" s="32" t="s">
        <v>2419</v>
      </c>
      <c r="D1403" s="32"/>
      <c r="E1403" s="173">
        <v>25</v>
      </c>
      <c r="F1403" s="34" t="s">
        <v>2582</v>
      </c>
      <c r="G1403" s="173" t="s">
        <v>7369</v>
      </c>
      <c r="H1403" s="157" t="s">
        <v>1700</v>
      </c>
      <c r="I1403" s="34" t="s">
        <v>1571</v>
      </c>
    </row>
    <row r="1404" spans="1:9" x14ac:dyDescent="0.2">
      <c r="A1404" s="247" t="s">
        <v>2863</v>
      </c>
      <c r="B1404" s="157">
        <v>6940</v>
      </c>
      <c r="C1404" s="32" t="s">
        <v>2406</v>
      </c>
      <c r="D1404" s="32"/>
      <c r="E1404" s="173">
        <v>25</v>
      </c>
      <c r="F1404" s="34" t="s">
        <v>2582</v>
      </c>
      <c r="G1404" s="173" t="s">
        <v>7369</v>
      </c>
      <c r="H1404" s="157" t="s">
        <v>5749</v>
      </c>
      <c r="I1404" s="34" t="s">
        <v>719</v>
      </c>
    </row>
    <row r="1405" spans="1:9" x14ac:dyDescent="0.2">
      <c r="A1405" t="s">
        <v>972</v>
      </c>
      <c r="B1405" s="157" t="s">
        <v>5036</v>
      </c>
      <c r="C1405" s="32" t="s">
        <v>1039</v>
      </c>
      <c r="D1405" s="32"/>
      <c r="E1405" s="173">
        <v>56</v>
      </c>
      <c r="F1405" s="34" t="s">
        <v>756</v>
      </c>
      <c r="G1405" s="157" t="s">
        <v>7368</v>
      </c>
      <c r="H1405" s="157">
        <v>6591330775</v>
      </c>
      <c r="I1405" s="34" t="s">
        <v>6902</v>
      </c>
    </row>
    <row r="1406" spans="1:9" x14ac:dyDescent="0.2">
      <c r="A1406" t="s">
        <v>3930</v>
      </c>
      <c r="B1406" s="157">
        <v>43647</v>
      </c>
      <c r="C1406" s="32">
        <v>84443</v>
      </c>
      <c r="D1406" s="32"/>
      <c r="E1406" s="173">
        <v>25</v>
      </c>
      <c r="F1406" s="34" t="s">
        <v>2582</v>
      </c>
      <c r="G1406" s="157" t="s">
        <v>7369</v>
      </c>
      <c r="H1406" s="157" t="s">
        <v>6100</v>
      </c>
      <c r="I1406" s="34"/>
    </row>
    <row r="1407" spans="1:9" x14ac:dyDescent="0.2">
      <c r="A1407" t="s">
        <v>3423</v>
      </c>
      <c r="B1407" s="157" t="s">
        <v>5037</v>
      </c>
      <c r="C1407" s="32" t="s">
        <v>1039</v>
      </c>
      <c r="D1407" s="32"/>
      <c r="E1407" s="173">
        <v>104.05</v>
      </c>
      <c r="F1407" s="34" t="s">
        <v>756</v>
      </c>
      <c r="G1407" s="157" t="s">
        <v>7368</v>
      </c>
      <c r="H1407" s="157">
        <v>768749</v>
      </c>
      <c r="I1407" s="34" t="s">
        <v>6903</v>
      </c>
    </row>
    <row r="1408" spans="1:9" x14ac:dyDescent="0.2">
      <c r="A1408" t="s">
        <v>1873</v>
      </c>
      <c r="B1408" s="157">
        <v>1311</v>
      </c>
      <c r="C1408" s="32" t="s">
        <v>2249</v>
      </c>
      <c r="D1408" s="32" t="s">
        <v>4106</v>
      </c>
      <c r="E1408" s="173">
        <v>125</v>
      </c>
      <c r="F1408" s="34" t="s">
        <v>2582</v>
      </c>
      <c r="G1408" s="157" t="s">
        <v>2644</v>
      </c>
      <c r="H1408" s="157">
        <v>750082</v>
      </c>
      <c r="I1408" s="34" t="s">
        <v>882</v>
      </c>
    </row>
    <row r="1409" spans="1:9" x14ac:dyDescent="0.2">
      <c r="A1409" t="s">
        <v>3280</v>
      </c>
      <c r="B1409" s="157">
        <v>10386</v>
      </c>
      <c r="C1409" s="32" t="s">
        <v>1067</v>
      </c>
      <c r="D1409" s="32" t="s">
        <v>4130</v>
      </c>
      <c r="E1409" s="173">
        <v>55</v>
      </c>
      <c r="F1409" s="34" t="s">
        <v>756</v>
      </c>
      <c r="G1409" s="157" t="s">
        <v>7368</v>
      </c>
      <c r="H1409" s="157">
        <v>6350761595</v>
      </c>
      <c r="I1409" s="34" t="s">
        <v>6782</v>
      </c>
    </row>
    <row r="1410" spans="1:9" x14ac:dyDescent="0.2">
      <c r="A1410" t="s">
        <v>3438</v>
      </c>
      <c r="B1410" s="157" t="s">
        <v>5052</v>
      </c>
      <c r="C1410" s="32" t="s">
        <v>4458</v>
      </c>
      <c r="D1410" s="32"/>
      <c r="E1410" s="173">
        <v>68.47999999999999</v>
      </c>
      <c r="F1410" s="34" t="s">
        <v>756</v>
      </c>
      <c r="G1410" s="157" t="s">
        <v>7368</v>
      </c>
      <c r="H1410" s="157">
        <v>941016</v>
      </c>
      <c r="I1410" s="34" t="s">
        <v>6920</v>
      </c>
    </row>
    <row r="1411" spans="1:9" x14ac:dyDescent="0.2">
      <c r="A1411" t="s">
        <v>3291</v>
      </c>
      <c r="B1411" s="157" t="s">
        <v>4945</v>
      </c>
      <c r="C1411" s="32" t="s">
        <v>4417</v>
      </c>
      <c r="D1411" s="32"/>
      <c r="E1411" s="173">
        <v>80.8</v>
      </c>
      <c r="F1411" s="34" t="s">
        <v>756</v>
      </c>
      <c r="G1411" s="157" t="s">
        <v>7368</v>
      </c>
      <c r="H1411" s="157">
        <v>7697081697</v>
      </c>
      <c r="I1411" s="34" t="s">
        <v>6794</v>
      </c>
    </row>
    <row r="1412" spans="1:9" x14ac:dyDescent="0.2">
      <c r="A1412" t="s">
        <v>2095</v>
      </c>
      <c r="B1412" s="157" t="s">
        <v>1822</v>
      </c>
      <c r="C1412" s="32" t="s">
        <v>2279</v>
      </c>
      <c r="D1412" s="32"/>
      <c r="E1412" s="173">
        <v>10</v>
      </c>
      <c r="F1412" s="34" t="s">
        <v>2582</v>
      </c>
      <c r="G1412" s="173" t="s">
        <v>7369</v>
      </c>
      <c r="H1412" s="157" t="s">
        <v>1701</v>
      </c>
      <c r="I1412" s="34" t="s">
        <v>735</v>
      </c>
    </row>
    <row r="1413" spans="1:9" x14ac:dyDescent="0.2">
      <c r="A1413" t="s">
        <v>2096</v>
      </c>
      <c r="B1413" s="157">
        <v>10044</v>
      </c>
      <c r="C1413" s="32">
        <v>84545</v>
      </c>
      <c r="D1413" s="32"/>
      <c r="E1413" s="173">
        <v>20</v>
      </c>
      <c r="F1413" s="34" t="s">
        <v>2582</v>
      </c>
      <c r="G1413" s="157" t="s">
        <v>7369</v>
      </c>
      <c r="H1413" s="157">
        <v>2365549385</v>
      </c>
      <c r="I1413" s="34" t="s">
        <v>1572</v>
      </c>
    </row>
    <row r="1414" spans="1:9" x14ac:dyDescent="0.2">
      <c r="A1414" t="s">
        <v>2097</v>
      </c>
      <c r="B1414" s="157">
        <v>6108</v>
      </c>
      <c r="C1414" s="32" t="s">
        <v>2420</v>
      </c>
      <c r="D1414" s="32"/>
      <c r="E1414" s="173">
        <v>10</v>
      </c>
      <c r="F1414" s="34" t="s">
        <v>2582</v>
      </c>
      <c r="G1414" s="157" t="s">
        <v>7369</v>
      </c>
      <c r="H1414" s="157">
        <v>686558</v>
      </c>
      <c r="I1414" s="34" t="s">
        <v>741</v>
      </c>
    </row>
    <row r="1415" spans="1:9" x14ac:dyDescent="0.2">
      <c r="A1415" t="s">
        <v>3740</v>
      </c>
      <c r="B1415" s="157" t="s">
        <v>5278</v>
      </c>
      <c r="C1415" s="32" t="s">
        <v>4615</v>
      </c>
      <c r="D1415" s="32"/>
      <c r="E1415" s="173">
        <v>170.79</v>
      </c>
      <c r="F1415" s="34" t="s">
        <v>756</v>
      </c>
      <c r="G1415" s="157" t="s">
        <v>7368</v>
      </c>
      <c r="H1415" s="157" t="s">
        <v>5972</v>
      </c>
      <c r="I1415" s="34" t="s">
        <v>7207</v>
      </c>
    </row>
    <row r="1416" spans="1:9" x14ac:dyDescent="0.2">
      <c r="A1416" t="s">
        <v>2098</v>
      </c>
      <c r="B1416" s="157" t="s">
        <v>1823</v>
      </c>
      <c r="C1416" s="32" t="s">
        <v>2421</v>
      </c>
      <c r="D1416" s="32"/>
      <c r="E1416" s="173">
        <v>10</v>
      </c>
      <c r="F1416" s="34" t="s">
        <v>2582</v>
      </c>
      <c r="G1416" s="157" t="s">
        <v>7369</v>
      </c>
      <c r="H1416" s="157" t="s">
        <v>1702</v>
      </c>
      <c r="I1416" s="34" t="s">
        <v>736</v>
      </c>
    </row>
    <row r="1417" spans="1:9" x14ac:dyDescent="0.2">
      <c r="A1417" t="s">
        <v>87</v>
      </c>
      <c r="B1417" s="157" t="s">
        <v>1824</v>
      </c>
      <c r="C1417" s="32" t="s">
        <v>2397</v>
      </c>
      <c r="D1417" s="32"/>
      <c r="E1417" s="173">
        <v>7</v>
      </c>
      <c r="F1417" s="34" t="s">
        <v>2582</v>
      </c>
      <c r="G1417" s="157" t="s">
        <v>7369</v>
      </c>
      <c r="H1417" s="157" t="s">
        <v>1703</v>
      </c>
      <c r="I1417" s="34" t="s">
        <v>737</v>
      </c>
    </row>
    <row r="1418" spans="1:9" x14ac:dyDescent="0.2">
      <c r="A1418" t="s">
        <v>1573</v>
      </c>
      <c r="B1418" s="157">
        <v>6114</v>
      </c>
      <c r="C1418" s="32" t="s">
        <v>2422</v>
      </c>
      <c r="D1418" s="32"/>
      <c r="E1418" s="173">
        <v>15</v>
      </c>
      <c r="F1418" s="34" t="s">
        <v>2582</v>
      </c>
      <c r="G1418" s="157" t="s">
        <v>7369</v>
      </c>
      <c r="H1418" s="157">
        <v>902144</v>
      </c>
      <c r="I1418" s="34" t="s">
        <v>1573</v>
      </c>
    </row>
    <row r="1419" spans="1:9" x14ac:dyDescent="0.2">
      <c r="A1419" t="s">
        <v>2099</v>
      </c>
      <c r="B1419" s="157">
        <v>6686</v>
      </c>
      <c r="C1419" s="32" t="s">
        <v>2421</v>
      </c>
      <c r="D1419" s="32"/>
      <c r="E1419" s="173">
        <v>10</v>
      </c>
      <c r="F1419" s="34" t="s">
        <v>2582</v>
      </c>
      <c r="G1419" s="173" t="s">
        <v>7369</v>
      </c>
      <c r="H1419" s="157">
        <v>686570</v>
      </c>
      <c r="I1419" s="34" t="s">
        <v>738</v>
      </c>
    </row>
    <row r="1420" spans="1:9" x14ac:dyDescent="0.2">
      <c r="A1420" t="s">
        <v>2227</v>
      </c>
      <c r="B1420" s="157">
        <v>299</v>
      </c>
      <c r="C1420" s="32" t="s">
        <v>2567</v>
      </c>
      <c r="D1420" s="32"/>
      <c r="E1420" s="173">
        <v>10</v>
      </c>
      <c r="F1420" s="34" t="s">
        <v>2582</v>
      </c>
      <c r="G1420" s="157" t="s">
        <v>2227</v>
      </c>
      <c r="H1420" s="157">
        <v>665676</v>
      </c>
      <c r="I1420" s="34" t="s">
        <v>1664</v>
      </c>
    </row>
    <row r="1421" spans="1:9" x14ac:dyDescent="0.2">
      <c r="A1421" t="s">
        <v>131</v>
      </c>
      <c r="B1421" s="157">
        <v>302</v>
      </c>
      <c r="C1421" s="32">
        <v>81001</v>
      </c>
      <c r="D1421" s="32"/>
      <c r="E1421" s="173">
        <v>10</v>
      </c>
      <c r="F1421" s="34" t="s">
        <v>2582</v>
      </c>
      <c r="G1421" s="157" t="s">
        <v>2227</v>
      </c>
      <c r="H1421" s="157">
        <v>12992260</v>
      </c>
      <c r="I1421" s="34" t="s">
        <v>739</v>
      </c>
    </row>
    <row r="1422" spans="1:9" x14ac:dyDescent="0.2">
      <c r="A1422" t="s">
        <v>301</v>
      </c>
      <c r="B1422" s="157">
        <v>301</v>
      </c>
      <c r="C1422" s="32" t="s">
        <v>2568</v>
      </c>
      <c r="D1422" s="32"/>
      <c r="E1422" s="173">
        <v>8</v>
      </c>
      <c r="F1422" s="34" t="s">
        <v>2582</v>
      </c>
      <c r="G1422" s="157" t="s">
        <v>2227</v>
      </c>
      <c r="H1422" s="157">
        <v>695131</v>
      </c>
      <c r="I1422" s="34" t="s">
        <v>740</v>
      </c>
    </row>
    <row r="1423" spans="1:9" x14ac:dyDescent="0.2">
      <c r="A1423" t="s">
        <v>2228</v>
      </c>
      <c r="B1423" s="157">
        <v>307</v>
      </c>
      <c r="C1423" s="32" t="s">
        <v>2569</v>
      </c>
      <c r="D1423" s="32"/>
      <c r="E1423" s="173">
        <v>10</v>
      </c>
      <c r="F1423" s="34" t="s">
        <v>2582</v>
      </c>
      <c r="G1423" s="157" t="s">
        <v>2227</v>
      </c>
      <c r="H1423" s="157">
        <v>6281443123</v>
      </c>
      <c r="I1423" s="34" t="s">
        <v>1665</v>
      </c>
    </row>
    <row r="1424" spans="1:9" x14ac:dyDescent="0.2">
      <c r="A1424" t="s">
        <v>775</v>
      </c>
      <c r="B1424" s="157">
        <v>3037</v>
      </c>
      <c r="C1424" s="32">
        <v>87086</v>
      </c>
      <c r="D1424" s="32" t="s">
        <v>4013</v>
      </c>
      <c r="E1424" s="173">
        <v>20</v>
      </c>
      <c r="F1424" s="34" t="s">
        <v>2582</v>
      </c>
      <c r="G1424" s="157" t="s">
        <v>7367</v>
      </c>
      <c r="H1424" s="157">
        <v>692553</v>
      </c>
      <c r="I1424" s="34" t="s">
        <v>88</v>
      </c>
    </row>
    <row r="1425" spans="1:9" x14ac:dyDescent="0.2">
      <c r="A1425" t="s">
        <v>3933</v>
      </c>
      <c r="B1425" s="157">
        <v>11600</v>
      </c>
      <c r="C1425" s="32" t="s">
        <v>4709</v>
      </c>
      <c r="D1425" s="32"/>
      <c r="E1425" s="173">
        <v>205.31</v>
      </c>
      <c r="F1425" s="34" t="s">
        <v>756</v>
      </c>
      <c r="G1425" s="157" t="s">
        <v>7368</v>
      </c>
      <c r="H1425" s="157">
        <v>8870416807</v>
      </c>
      <c r="I1425" s="34"/>
    </row>
    <row r="1426" spans="1:9" x14ac:dyDescent="0.2">
      <c r="A1426" t="s">
        <v>994</v>
      </c>
      <c r="B1426" s="157" t="s">
        <v>5038</v>
      </c>
      <c r="C1426" s="32" t="s">
        <v>4437</v>
      </c>
      <c r="D1426" s="32"/>
      <c r="E1426" s="173">
        <v>110.45</v>
      </c>
      <c r="F1426" s="34" t="s">
        <v>756</v>
      </c>
      <c r="G1426" s="157" t="s">
        <v>7368</v>
      </c>
      <c r="H1426" s="157">
        <v>7108240395</v>
      </c>
      <c r="I1426" s="34" t="s">
        <v>6905</v>
      </c>
    </row>
    <row r="1427" spans="1:9" x14ac:dyDescent="0.2">
      <c r="A1427" t="s">
        <v>3756</v>
      </c>
      <c r="B1427" s="157">
        <v>11543</v>
      </c>
      <c r="C1427" s="32" t="s">
        <v>1363</v>
      </c>
      <c r="D1427" s="32"/>
      <c r="E1427" s="173">
        <v>310</v>
      </c>
      <c r="F1427" s="34" t="s">
        <v>756</v>
      </c>
      <c r="G1427" s="157" t="s">
        <v>7368</v>
      </c>
      <c r="H1427" s="157" t="s">
        <v>5986</v>
      </c>
      <c r="I1427" s="34" t="s">
        <v>7222</v>
      </c>
    </row>
    <row r="1428" spans="1:9" x14ac:dyDescent="0.2">
      <c r="A1428" t="s">
        <v>302</v>
      </c>
      <c r="B1428" s="157">
        <v>6755</v>
      </c>
      <c r="C1428" s="32" t="s">
        <v>2423</v>
      </c>
      <c r="D1428" s="32"/>
      <c r="E1428" s="173">
        <v>25</v>
      </c>
      <c r="F1428" s="34" t="s">
        <v>2582</v>
      </c>
      <c r="G1428" s="173" t="s">
        <v>7369</v>
      </c>
      <c r="H1428" s="157" t="s">
        <v>1704</v>
      </c>
      <c r="I1428" s="34" t="s">
        <v>1574</v>
      </c>
    </row>
    <row r="1429" spans="1:9" x14ac:dyDescent="0.2">
      <c r="A1429" t="s">
        <v>3425</v>
      </c>
      <c r="B1429" s="157" t="s">
        <v>5039</v>
      </c>
      <c r="C1429" s="32" t="s">
        <v>4450</v>
      </c>
      <c r="D1429" s="32"/>
      <c r="E1429" s="173">
        <v>82.43</v>
      </c>
      <c r="F1429" s="34" t="s">
        <v>756</v>
      </c>
      <c r="G1429" s="157" t="s">
        <v>7368</v>
      </c>
      <c r="H1429" s="157">
        <v>7061605141</v>
      </c>
      <c r="I1429" s="34" t="s">
        <v>6906</v>
      </c>
    </row>
    <row r="1430" spans="1:9" x14ac:dyDescent="0.2">
      <c r="A1430" t="s">
        <v>2828</v>
      </c>
      <c r="B1430" s="157" t="s">
        <v>1825</v>
      </c>
      <c r="C1430" s="32" t="s">
        <v>2424</v>
      </c>
      <c r="D1430" s="32"/>
      <c r="E1430" s="173">
        <v>25</v>
      </c>
      <c r="F1430" s="34" t="s">
        <v>2582</v>
      </c>
      <c r="G1430" s="173" t="s">
        <v>7369</v>
      </c>
      <c r="H1430" s="157" t="s">
        <v>1705</v>
      </c>
      <c r="I1430" s="34" t="s">
        <v>743</v>
      </c>
    </row>
    <row r="1431" spans="1:9" x14ac:dyDescent="0.2">
      <c r="A1431" t="s">
        <v>2827</v>
      </c>
      <c r="B1431" s="157" t="s">
        <v>1826</v>
      </c>
      <c r="C1431" s="32" t="s">
        <v>2424</v>
      </c>
      <c r="D1431" s="32"/>
      <c r="E1431" s="173">
        <v>25</v>
      </c>
      <c r="F1431" s="34" t="s">
        <v>2582</v>
      </c>
      <c r="G1431" s="157" t="s">
        <v>7369</v>
      </c>
      <c r="H1431" s="157" t="s">
        <v>1706</v>
      </c>
      <c r="I1431" s="34" t="s">
        <v>744</v>
      </c>
    </row>
    <row r="1432" spans="1:9" x14ac:dyDescent="0.2">
      <c r="A1432" t="s">
        <v>2100</v>
      </c>
      <c r="B1432" s="157" t="s">
        <v>1827</v>
      </c>
      <c r="C1432" s="32" t="s">
        <v>2424</v>
      </c>
      <c r="D1432" s="32"/>
      <c r="E1432" s="173">
        <v>25</v>
      </c>
      <c r="F1432" s="34" t="s">
        <v>2582</v>
      </c>
      <c r="G1432" s="157" t="s">
        <v>7369</v>
      </c>
      <c r="H1432" s="157" t="s">
        <v>1707</v>
      </c>
      <c r="I1432" s="34" t="s">
        <v>745</v>
      </c>
    </row>
    <row r="1433" spans="1:9" x14ac:dyDescent="0.2">
      <c r="A1433" t="s">
        <v>2101</v>
      </c>
      <c r="B1433" s="157" t="s">
        <v>1828</v>
      </c>
      <c r="C1433" s="32" t="s">
        <v>2424</v>
      </c>
      <c r="D1433" s="32"/>
      <c r="E1433" s="173">
        <v>25</v>
      </c>
      <c r="F1433" s="34" t="s">
        <v>2582</v>
      </c>
      <c r="G1433" s="173" t="s">
        <v>7369</v>
      </c>
      <c r="H1433" s="157">
        <v>686579</v>
      </c>
      <c r="I1433" s="34" t="s">
        <v>742</v>
      </c>
    </row>
    <row r="1434" spans="1:9" x14ac:dyDescent="0.2">
      <c r="A1434" t="s">
        <v>2841</v>
      </c>
      <c r="B1434" s="157">
        <v>11840</v>
      </c>
      <c r="C1434" s="32">
        <v>84545</v>
      </c>
      <c r="D1434" s="32" t="s">
        <v>4059</v>
      </c>
      <c r="E1434" s="173">
        <v>40.840000000000003</v>
      </c>
      <c r="F1434" s="34" t="s">
        <v>756</v>
      </c>
      <c r="G1434" s="173" t="s">
        <v>7368</v>
      </c>
      <c r="H1434" s="157">
        <v>10235819691</v>
      </c>
      <c r="I1434" s="34" t="s">
        <v>6226</v>
      </c>
    </row>
    <row r="1435" spans="1:9" x14ac:dyDescent="0.2">
      <c r="A1435" t="s">
        <v>2840</v>
      </c>
      <c r="B1435" s="157">
        <v>11841</v>
      </c>
      <c r="C1435" s="32" t="s">
        <v>4237</v>
      </c>
      <c r="D1435" s="32"/>
      <c r="E1435" s="173">
        <v>56.370000000000005</v>
      </c>
      <c r="F1435" s="34" t="s">
        <v>756</v>
      </c>
      <c r="G1435" s="173" t="s">
        <v>7368</v>
      </c>
      <c r="H1435" s="157">
        <v>10239882395</v>
      </c>
      <c r="I1435" s="34" t="s">
        <v>6225</v>
      </c>
    </row>
    <row r="1436" spans="1:9" x14ac:dyDescent="0.2">
      <c r="A1436" t="s">
        <v>747</v>
      </c>
      <c r="B1436" s="157" t="s">
        <v>1851</v>
      </c>
      <c r="C1436" s="32">
        <v>86787</v>
      </c>
      <c r="D1436" s="32"/>
      <c r="E1436" s="173">
        <v>15</v>
      </c>
      <c r="F1436" s="34" t="s">
        <v>2582</v>
      </c>
      <c r="G1436" s="157" t="s">
        <v>7374</v>
      </c>
      <c r="H1436" s="157" t="s">
        <v>1714</v>
      </c>
      <c r="I1436" s="34" t="s">
        <v>746</v>
      </c>
    </row>
    <row r="1437" spans="1:9" x14ac:dyDescent="0.2">
      <c r="A1437" t="s">
        <v>748</v>
      </c>
      <c r="B1437" s="157">
        <v>4965</v>
      </c>
      <c r="C1437" s="32" t="s">
        <v>2579</v>
      </c>
      <c r="D1437" s="32"/>
      <c r="E1437" s="173">
        <v>40</v>
      </c>
      <c r="F1437" s="34" t="s">
        <v>2582</v>
      </c>
      <c r="G1437" s="157" t="s">
        <v>2648</v>
      </c>
      <c r="H1437" s="157">
        <v>692402</v>
      </c>
      <c r="I1437" s="34" t="s">
        <v>748</v>
      </c>
    </row>
    <row r="1438" spans="1:9" x14ac:dyDescent="0.2">
      <c r="A1438" t="s">
        <v>303</v>
      </c>
      <c r="B1438" s="157">
        <v>6663</v>
      </c>
      <c r="C1438" s="32" t="s">
        <v>1043</v>
      </c>
      <c r="D1438" s="32"/>
      <c r="E1438" s="173">
        <v>94</v>
      </c>
      <c r="F1438" s="34" t="s">
        <v>756</v>
      </c>
      <c r="G1438" s="157" t="s">
        <v>7368</v>
      </c>
      <c r="H1438" s="157">
        <v>708784</v>
      </c>
      <c r="I1438" s="34" t="s">
        <v>6756</v>
      </c>
    </row>
    <row r="1439" spans="1:9" x14ac:dyDescent="0.2">
      <c r="A1439" s="7" t="s">
        <v>2757</v>
      </c>
      <c r="B1439" s="157" t="s">
        <v>4731</v>
      </c>
      <c r="C1439" s="32">
        <v>86787</v>
      </c>
      <c r="D1439" s="32"/>
      <c r="E1439" s="173">
        <v>34</v>
      </c>
      <c r="F1439" s="34" t="s">
        <v>756</v>
      </c>
      <c r="G1439" s="173" t="s">
        <v>7368</v>
      </c>
      <c r="H1439" s="157" t="s">
        <v>977</v>
      </c>
      <c r="I1439" s="34" t="s">
        <v>6168</v>
      </c>
    </row>
    <row r="1440" spans="1:9" x14ac:dyDescent="0.2">
      <c r="A1440" t="s">
        <v>3907</v>
      </c>
      <c r="B1440" s="157" t="s">
        <v>5393</v>
      </c>
      <c r="C1440" s="32">
        <v>87799</v>
      </c>
      <c r="D1440" s="32"/>
      <c r="E1440" s="173">
        <v>150</v>
      </c>
      <c r="F1440" s="34" t="s">
        <v>756</v>
      </c>
      <c r="G1440" s="157" t="s">
        <v>7368</v>
      </c>
      <c r="H1440" s="157" t="s">
        <v>6092</v>
      </c>
      <c r="I1440" s="34" t="s">
        <v>7349</v>
      </c>
    </row>
    <row r="1441" spans="1:9" x14ac:dyDescent="0.2">
      <c r="A1441" t="s">
        <v>2950</v>
      </c>
      <c r="B1441" s="157">
        <v>51</v>
      </c>
      <c r="C1441" s="32" t="s">
        <v>2509</v>
      </c>
      <c r="D1441" s="32"/>
      <c r="E1441" s="173">
        <v>39.47</v>
      </c>
      <c r="F1441" s="34" t="s">
        <v>756</v>
      </c>
      <c r="G1441" s="173" t="s">
        <v>7368</v>
      </c>
      <c r="H1441" s="157">
        <v>2368364419</v>
      </c>
      <c r="I1441" s="34" t="s">
        <v>6419</v>
      </c>
    </row>
    <row r="1442" spans="1:9" x14ac:dyDescent="0.2">
      <c r="A1442" t="s">
        <v>3248</v>
      </c>
      <c r="B1442" s="157">
        <v>6668</v>
      </c>
      <c r="C1442" s="32" t="s">
        <v>2509</v>
      </c>
      <c r="D1442" s="32"/>
      <c r="E1442" s="173">
        <v>39.47</v>
      </c>
      <c r="F1442" s="34" t="s">
        <v>756</v>
      </c>
      <c r="G1442" s="157" t="s">
        <v>7368</v>
      </c>
      <c r="H1442" s="157">
        <v>1420572433</v>
      </c>
      <c r="I1442" s="34" t="s">
        <v>6750</v>
      </c>
    </row>
    <row r="1443" spans="1:9" x14ac:dyDescent="0.2">
      <c r="A1443" t="s">
        <v>3556</v>
      </c>
      <c r="B1443" s="157" t="s">
        <v>5164</v>
      </c>
      <c r="C1443" s="32">
        <v>83520</v>
      </c>
      <c r="D1443" s="32"/>
      <c r="E1443" s="173">
        <v>420.97</v>
      </c>
      <c r="F1443" s="34" t="s">
        <v>756</v>
      </c>
      <c r="G1443" s="157" t="s">
        <v>7368</v>
      </c>
      <c r="H1443" s="157" t="s">
        <v>5828</v>
      </c>
      <c r="I1443" s="34" t="s">
        <v>7043</v>
      </c>
    </row>
    <row r="1444" spans="1:9" x14ac:dyDescent="0.2">
      <c r="A1444" t="s">
        <v>2956</v>
      </c>
      <c r="B1444" s="157">
        <v>10112</v>
      </c>
      <c r="C1444" s="32">
        <v>83520</v>
      </c>
      <c r="D1444" s="32"/>
      <c r="E1444" s="173">
        <v>110</v>
      </c>
      <c r="F1444" s="34" t="s">
        <v>756</v>
      </c>
      <c r="G1444" s="173" t="s">
        <v>7368</v>
      </c>
      <c r="H1444" s="157">
        <v>3774288813</v>
      </c>
      <c r="I1444" s="34" t="s">
        <v>6441</v>
      </c>
    </row>
    <row r="1445" spans="1:9" x14ac:dyDescent="0.2">
      <c r="A1445" t="s">
        <v>1137</v>
      </c>
      <c r="B1445" s="157">
        <v>10547</v>
      </c>
      <c r="C1445" s="32" t="s">
        <v>1138</v>
      </c>
      <c r="D1445" s="32"/>
      <c r="E1445" s="173">
        <v>60.48</v>
      </c>
      <c r="F1445" s="34" t="s">
        <v>756</v>
      </c>
      <c r="G1445" s="173" t="s">
        <v>7368</v>
      </c>
      <c r="H1445" s="157">
        <v>6912319851</v>
      </c>
      <c r="I1445" s="34" t="s">
        <v>6361</v>
      </c>
    </row>
    <row r="1446" spans="1:9" x14ac:dyDescent="0.2">
      <c r="A1446" t="s">
        <v>304</v>
      </c>
      <c r="B1446" s="157">
        <v>4758</v>
      </c>
      <c r="C1446" s="32" t="s">
        <v>4222</v>
      </c>
      <c r="D1446" s="32"/>
      <c r="E1446" s="173">
        <v>6</v>
      </c>
      <c r="F1446" s="34" t="s">
        <v>2582</v>
      </c>
      <c r="G1446" s="157" t="s">
        <v>7374</v>
      </c>
      <c r="H1446" s="157">
        <v>693670</v>
      </c>
      <c r="I1446" s="34" t="s">
        <v>749</v>
      </c>
    </row>
    <row r="1447" spans="1:9" x14ac:dyDescent="0.2">
      <c r="A1447" t="s">
        <v>3714</v>
      </c>
      <c r="B1447" s="157">
        <v>11871</v>
      </c>
      <c r="C1447" s="32">
        <v>81490</v>
      </c>
      <c r="D1447" s="32"/>
      <c r="E1447" s="173">
        <v>1014</v>
      </c>
      <c r="F1447" s="34" t="s">
        <v>756</v>
      </c>
      <c r="G1447" s="157" t="s">
        <v>7368</v>
      </c>
      <c r="H1447" s="157">
        <v>10542717997</v>
      </c>
      <c r="I1447" s="34" t="s">
        <v>7182</v>
      </c>
    </row>
    <row r="1448" spans="1:9" x14ac:dyDescent="0.2">
      <c r="A1448" t="s">
        <v>1366</v>
      </c>
      <c r="B1448" s="157" t="s">
        <v>5286</v>
      </c>
      <c r="C1448" s="32" t="s">
        <v>1367</v>
      </c>
      <c r="D1448" s="32"/>
      <c r="E1448" s="173">
        <v>332.1</v>
      </c>
      <c r="F1448" s="34" t="s">
        <v>756</v>
      </c>
      <c r="G1448" s="157" t="s">
        <v>7368</v>
      </c>
      <c r="H1448" s="157" t="s">
        <v>5982</v>
      </c>
      <c r="I1448" s="34" t="s">
        <v>7217</v>
      </c>
    </row>
    <row r="1449" spans="1:9" x14ac:dyDescent="0.2">
      <c r="A1449" t="s">
        <v>2220</v>
      </c>
      <c r="B1449" s="157">
        <v>378</v>
      </c>
      <c r="C1449" s="32" t="s">
        <v>4322</v>
      </c>
      <c r="D1449" s="32"/>
      <c r="E1449" s="173">
        <v>250</v>
      </c>
      <c r="F1449" s="34" t="s">
        <v>2582</v>
      </c>
      <c r="G1449" s="157" t="s">
        <v>2647</v>
      </c>
      <c r="H1449" s="157">
        <v>454050174</v>
      </c>
      <c r="I1449" s="34" t="s">
        <v>1662</v>
      </c>
    </row>
    <row r="1450" spans="1:9" x14ac:dyDescent="0.2">
      <c r="A1450" t="s">
        <v>995</v>
      </c>
      <c r="B1450" s="157">
        <v>10681</v>
      </c>
      <c r="C1450" s="32">
        <v>82726</v>
      </c>
      <c r="D1450" s="32"/>
      <c r="E1450" s="173">
        <v>137.72</v>
      </c>
      <c r="F1450" s="34" t="s">
        <v>756</v>
      </c>
      <c r="G1450" s="157" t="s">
        <v>7368</v>
      </c>
      <c r="H1450" s="157">
        <v>7114937841</v>
      </c>
      <c r="I1450" s="34" t="s">
        <v>6486</v>
      </c>
    </row>
    <row r="1451" spans="1:9" x14ac:dyDescent="0.2">
      <c r="A1451" t="s">
        <v>776</v>
      </c>
      <c r="B1451" s="157">
        <v>4900</v>
      </c>
      <c r="C1451" s="32" t="s">
        <v>4263</v>
      </c>
      <c r="D1451" s="32"/>
      <c r="E1451" s="173">
        <v>60</v>
      </c>
      <c r="F1451" s="34" t="s">
        <v>2582</v>
      </c>
      <c r="G1451" s="173" t="s">
        <v>2648</v>
      </c>
      <c r="H1451" s="157">
        <v>692303</v>
      </c>
      <c r="I1451" s="34" t="s">
        <v>305</v>
      </c>
    </row>
    <row r="1452" spans="1:9" x14ac:dyDescent="0.2">
      <c r="A1452" t="s">
        <v>7395</v>
      </c>
      <c r="B1452" s="157">
        <v>11810</v>
      </c>
      <c r="C1452" s="32">
        <v>85810</v>
      </c>
      <c r="D1452" s="32"/>
      <c r="E1452" s="173">
        <v>35.49</v>
      </c>
      <c r="F1452" s="34" t="s">
        <v>756</v>
      </c>
      <c r="G1452" s="157" t="s">
        <v>7368</v>
      </c>
      <c r="H1452" s="157">
        <v>9913058081</v>
      </c>
      <c r="I1452" s="34"/>
    </row>
    <row r="1453" spans="1:9" x14ac:dyDescent="0.2">
      <c r="A1453" t="s">
        <v>2710</v>
      </c>
      <c r="B1453" s="157">
        <v>10429</v>
      </c>
      <c r="C1453" s="32" t="s">
        <v>4210</v>
      </c>
      <c r="D1453" s="32"/>
      <c r="E1453" s="173">
        <v>32</v>
      </c>
      <c r="F1453" s="34" t="s">
        <v>756</v>
      </c>
      <c r="G1453" s="173" t="s">
        <v>7368</v>
      </c>
      <c r="H1453" s="157">
        <v>6554723585</v>
      </c>
      <c r="I1453" s="34" t="s">
        <v>6153</v>
      </c>
    </row>
    <row r="1454" spans="1:9" x14ac:dyDescent="0.2">
      <c r="A1454" t="s">
        <v>2712</v>
      </c>
      <c r="B1454" s="157">
        <v>7993</v>
      </c>
      <c r="C1454" s="32" t="s">
        <v>4212</v>
      </c>
      <c r="D1454" s="32"/>
      <c r="E1454" s="173">
        <v>34</v>
      </c>
      <c r="F1454" s="34" t="s">
        <v>756</v>
      </c>
      <c r="G1454" s="173" t="s">
        <v>7368</v>
      </c>
      <c r="H1454" s="157">
        <v>708790</v>
      </c>
      <c r="I1454" s="34" t="s">
        <v>6155</v>
      </c>
    </row>
    <row r="1455" spans="1:9" x14ac:dyDescent="0.2">
      <c r="A1455" s="7" t="s">
        <v>1084</v>
      </c>
      <c r="B1455" s="157">
        <v>10434</v>
      </c>
      <c r="C1455" s="32" t="s">
        <v>1085</v>
      </c>
      <c r="D1455" s="32"/>
      <c r="E1455" s="173">
        <v>45.230000000000004</v>
      </c>
      <c r="F1455" s="34" t="s">
        <v>756</v>
      </c>
      <c r="G1455" s="173" t="s">
        <v>7368</v>
      </c>
      <c r="H1455" s="157">
        <v>708793</v>
      </c>
      <c r="I1455" s="34" t="s">
        <v>6313</v>
      </c>
    </row>
    <row r="1456" spans="1:9" x14ac:dyDescent="0.2">
      <c r="A1456" t="s">
        <v>306</v>
      </c>
      <c r="B1456" s="157" t="s">
        <v>1829</v>
      </c>
      <c r="C1456" s="32" t="s">
        <v>2425</v>
      </c>
      <c r="D1456" s="32"/>
      <c r="E1456" s="173">
        <v>20</v>
      </c>
      <c r="F1456" s="34" t="s">
        <v>2582</v>
      </c>
      <c r="G1456" s="157" t="s">
        <v>7369</v>
      </c>
      <c r="H1456" s="157" t="s">
        <v>1708</v>
      </c>
      <c r="I1456" s="34" t="s">
        <v>750</v>
      </c>
    </row>
    <row r="1457" spans="1:9" x14ac:dyDescent="0.2">
      <c r="A1457" t="s">
        <v>1149</v>
      </c>
      <c r="B1457" s="157">
        <v>10561</v>
      </c>
      <c r="C1457" s="32" t="s">
        <v>1150</v>
      </c>
      <c r="D1457" s="32"/>
      <c r="E1457" s="173">
        <v>64.849999999999994</v>
      </c>
      <c r="F1457" s="34" t="s">
        <v>756</v>
      </c>
      <c r="G1457" s="173" t="s">
        <v>7368</v>
      </c>
      <c r="H1457" s="157">
        <v>6946874921</v>
      </c>
      <c r="I1457" s="34" t="s">
        <v>6401</v>
      </c>
    </row>
    <row r="1458" spans="1:9" x14ac:dyDescent="0.2">
      <c r="A1458" t="s">
        <v>980</v>
      </c>
      <c r="B1458" s="157">
        <v>10508</v>
      </c>
      <c r="C1458" s="32">
        <v>84591</v>
      </c>
      <c r="D1458" s="32"/>
      <c r="E1458" s="173">
        <v>72.16</v>
      </c>
      <c r="F1458" s="34" t="s">
        <v>756</v>
      </c>
      <c r="G1458" s="157" t="s">
        <v>7368</v>
      </c>
      <c r="H1458" s="157">
        <v>6788938801</v>
      </c>
      <c r="I1458" s="34" t="s">
        <v>6505</v>
      </c>
    </row>
    <row r="1459" spans="1:9" x14ac:dyDescent="0.2">
      <c r="A1459" t="s">
        <v>1323</v>
      </c>
      <c r="B1459" s="157">
        <v>7801</v>
      </c>
      <c r="C1459" s="32" t="s">
        <v>1324</v>
      </c>
      <c r="D1459" s="32"/>
      <c r="E1459" s="173">
        <v>32</v>
      </c>
      <c r="F1459" s="34" t="s">
        <v>756</v>
      </c>
      <c r="G1459" s="157" t="s">
        <v>7368</v>
      </c>
      <c r="H1459" s="157">
        <v>6560358581</v>
      </c>
      <c r="I1459" s="34" t="s">
        <v>6369</v>
      </c>
    </row>
    <row r="1460" spans="1:9" x14ac:dyDescent="0.2">
      <c r="A1460" t="s">
        <v>3447</v>
      </c>
      <c r="B1460" s="157">
        <v>10822</v>
      </c>
      <c r="C1460" s="32" t="s">
        <v>4465</v>
      </c>
      <c r="D1460" s="32"/>
      <c r="E1460" s="173">
        <v>130</v>
      </c>
      <c r="F1460" s="34" t="s">
        <v>756</v>
      </c>
      <c r="G1460" s="157" t="s">
        <v>7368</v>
      </c>
      <c r="H1460" s="157">
        <v>7444201497</v>
      </c>
      <c r="I1460" s="34" t="s">
        <v>6932</v>
      </c>
    </row>
    <row r="1461" spans="1:9" x14ac:dyDescent="0.2">
      <c r="A1461" t="s">
        <v>2946</v>
      </c>
      <c r="B1461" s="157">
        <v>7766</v>
      </c>
      <c r="C1461" s="32" t="s">
        <v>4268</v>
      </c>
      <c r="D1461" s="32"/>
      <c r="E1461" s="173">
        <v>46</v>
      </c>
      <c r="F1461" s="34" t="s">
        <v>756</v>
      </c>
      <c r="G1461" s="173" t="s">
        <v>7368</v>
      </c>
      <c r="H1461" s="157">
        <v>768758</v>
      </c>
      <c r="I1461" s="34" t="s">
        <v>6408</v>
      </c>
    </row>
    <row r="1462" spans="1:9" x14ac:dyDescent="0.2">
      <c r="A1462" t="s">
        <v>2599</v>
      </c>
      <c r="B1462" s="157">
        <v>11663</v>
      </c>
      <c r="C1462" s="32">
        <v>82306</v>
      </c>
      <c r="D1462" s="32"/>
      <c r="E1462" s="173">
        <v>45</v>
      </c>
      <c r="F1462" s="34" t="s">
        <v>2582</v>
      </c>
      <c r="G1462" s="157" t="s">
        <v>7369</v>
      </c>
      <c r="H1462" s="157">
        <v>9250548713</v>
      </c>
      <c r="I1462" s="34"/>
    </row>
    <row r="1463" spans="1:9" x14ac:dyDescent="0.2">
      <c r="A1463" t="s">
        <v>2102</v>
      </c>
      <c r="B1463" s="157" t="s">
        <v>1830</v>
      </c>
      <c r="C1463" s="32" t="s">
        <v>2426</v>
      </c>
      <c r="D1463" s="32"/>
      <c r="E1463" s="173">
        <v>45</v>
      </c>
      <c r="F1463" s="34" t="s">
        <v>2582</v>
      </c>
      <c r="G1463" s="173" t="s">
        <v>7369</v>
      </c>
      <c r="H1463" s="157" t="s">
        <v>1709</v>
      </c>
      <c r="I1463" s="34" t="s">
        <v>1575</v>
      </c>
    </row>
    <row r="1464" spans="1:9" x14ac:dyDescent="0.2">
      <c r="A1464" t="s">
        <v>2711</v>
      </c>
      <c r="B1464" s="157">
        <v>10077</v>
      </c>
      <c r="C1464" s="32" t="s">
        <v>4211</v>
      </c>
      <c r="D1464" s="32"/>
      <c r="E1464" s="173">
        <v>32</v>
      </c>
      <c r="F1464" s="34" t="s">
        <v>756</v>
      </c>
      <c r="G1464" s="173" t="s">
        <v>7368</v>
      </c>
      <c r="H1464" s="157">
        <v>3354580739</v>
      </c>
      <c r="I1464" s="34" t="s">
        <v>6154</v>
      </c>
    </row>
    <row r="1465" spans="1:9" x14ac:dyDescent="0.2">
      <c r="A1465" t="s">
        <v>307</v>
      </c>
      <c r="B1465" s="157">
        <v>99225</v>
      </c>
      <c r="C1465" s="32" t="s">
        <v>1336</v>
      </c>
      <c r="D1465" s="32"/>
      <c r="E1465" s="173">
        <v>65.460000000000008</v>
      </c>
      <c r="F1465" s="34" t="s">
        <v>756</v>
      </c>
      <c r="G1465" s="173" t="s">
        <v>7368</v>
      </c>
      <c r="H1465" s="157">
        <v>708805</v>
      </c>
      <c r="I1465" s="34" t="s">
        <v>6409</v>
      </c>
    </row>
    <row r="1466" spans="1:9" x14ac:dyDescent="0.2">
      <c r="A1466" t="s">
        <v>2103</v>
      </c>
      <c r="B1466" s="157">
        <v>6846</v>
      </c>
      <c r="C1466" s="32" t="s">
        <v>2427</v>
      </c>
      <c r="D1466" s="32"/>
      <c r="E1466" s="173">
        <v>25</v>
      </c>
      <c r="F1466" s="34" t="s">
        <v>2582</v>
      </c>
      <c r="G1466" s="157" t="s">
        <v>7369</v>
      </c>
      <c r="H1466" s="157" t="s">
        <v>1710</v>
      </c>
      <c r="I1466" s="34" t="s">
        <v>751</v>
      </c>
    </row>
    <row r="1467" spans="1:9" x14ac:dyDescent="0.2">
      <c r="A1467" t="s">
        <v>1027</v>
      </c>
      <c r="B1467" s="157">
        <v>10033</v>
      </c>
      <c r="C1467" s="32">
        <v>83519</v>
      </c>
      <c r="D1467" s="32"/>
      <c r="E1467" s="173">
        <v>218</v>
      </c>
      <c r="F1467" s="34" t="s">
        <v>756</v>
      </c>
      <c r="G1467" s="157" t="s">
        <v>7368</v>
      </c>
      <c r="H1467" s="157">
        <v>1505274661</v>
      </c>
      <c r="I1467" s="34" t="s">
        <v>6497</v>
      </c>
    </row>
    <row r="1468" spans="1:9" x14ac:dyDescent="0.2">
      <c r="A1468" t="s">
        <v>3986</v>
      </c>
      <c r="B1468" s="157">
        <v>11746</v>
      </c>
      <c r="C1468" s="32" t="s">
        <v>4725</v>
      </c>
      <c r="D1468" s="32" t="s">
        <v>4180</v>
      </c>
      <c r="E1468" s="173">
        <v>484</v>
      </c>
      <c r="F1468" s="34" t="s">
        <v>756</v>
      </c>
      <c r="G1468" s="157" t="s">
        <v>7368</v>
      </c>
      <c r="H1468" s="157">
        <v>9782967307</v>
      </c>
      <c r="I1468" s="34"/>
    </row>
    <row r="1469" spans="1:9" x14ac:dyDescent="0.2">
      <c r="A1469" t="s">
        <v>2221</v>
      </c>
      <c r="B1469" s="157">
        <v>540</v>
      </c>
      <c r="C1469" s="32" t="s">
        <v>2558</v>
      </c>
      <c r="D1469" s="32" t="s">
        <v>4027</v>
      </c>
      <c r="E1469" s="173">
        <v>35</v>
      </c>
      <c r="F1469" s="34" t="s">
        <v>2582</v>
      </c>
      <c r="G1469" s="173" t="s">
        <v>2647</v>
      </c>
      <c r="H1469" s="157">
        <v>412873473</v>
      </c>
      <c r="I1469" s="34" t="s">
        <v>753</v>
      </c>
    </row>
    <row r="1470" spans="1:9" x14ac:dyDescent="0.2">
      <c r="A1470" t="s">
        <v>308</v>
      </c>
      <c r="B1470" s="157">
        <v>113</v>
      </c>
      <c r="C1470" s="32" t="s">
        <v>2559</v>
      </c>
      <c r="D1470" s="32"/>
      <c r="E1470" s="173">
        <v>35</v>
      </c>
      <c r="F1470" s="34" t="s">
        <v>2582</v>
      </c>
      <c r="G1470" s="157" t="s">
        <v>2647</v>
      </c>
      <c r="H1470" s="157">
        <v>667765</v>
      </c>
      <c r="I1470" s="34" t="s">
        <v>752</v>
      </c>
    </row>
    <row r="1471" spans="1:9" x14ac:dyDescent="0.2">
      <c r="A1471" t="s">
        <v>3094</v>
      </c>
      <c r="B1471" s="157">
        <v>455</v>
      </c>
      <c r="C1471" s="32">
        <v>85246</v>
      </c>
      <c r="D1471" s="32"/>
      <c r="E1471" s="173">
        <v>60</v>
      </c>
      <c r="F1471" s="34" t="s">
        <v>2582</v>
      </c>
      <c r="G1471" s="157" t="s">
        <v>2647</v>
      </c>
      <c r="H1471" s="157">
        <v>465906705</v>
      </c>
      <c r="I1471" s="34" t="s">
        <v>754</v>
      </c>
    </row>
    <row r="1472" spans="1:9" x14ac:dyDescent="0.2">
      <c r="A1472" t="s">
        <v>3002</v>
      </c>
      <c r="B1472" s="157">
        <v>10678</v>
      </c>
      <c r="C1472" s="32" t="s">
        <v>4288</v>
      </c>
      <c r="D1472" s="32"/>
      <c r="E1472" s="173">
        <v>87.08</v>
      </c>
      <c r="F1472" s="34" t="s">
        <v>756</v>
      </c>
      <c r="G1472" s="157" t="s">
        <v>7368</v>
      </c>
      <c r="H1472" s="157">
        <v>7112305045</v>
      </c>
      <c r="I1472" s="34" t="s">
        <v>6503</v>
      </c>
    </row>
    <row r="1473" spans="1:9" x14ac:dyDescent="0.2">
      <c r="A1473" t="s">
        <v>983</v>
      </c>
      <c r="B1473" s="157">
        <v>11815</v>
      </c>
      <c r="C1473" s="32">
        <v>80299</v>
      </c>
      <c r="D1473" s="32"/>
      <c r="E1473" s="173">
        <v>50</v>
      </c>
      <c r="F1473" s="34" t="s">
        <v>2582</v>
      </c>
      <c r="G1473" s="157" t="s">
        <v>7369</v>
      </c>
      <c r="H1473" s="157">
        <v>9963832651</v>
      </c>
      <c r="I1473" s="34" t="s">
        <v>6495</v>
      </c>
    </row>
    <row r="1474" spans="1:9" x14ac:dyDescent="0.2">
      <c r="A1474" t="s">
        <v>2660</v>
      </c>
      <c r="B1474" s="157">
        <v>3136</v>
      </c>
      <c r="C1474" s="32">
        <v>87081</v>
      </c>
      <c r="D1474" s="32"/>
      <c r="E1474" s="173">
        <v>30</v>
      </c>
      <c r="F1474" s="34" t="s">
        <v>2582</v>
      </c>
      <c r="G1474" s="157" t="s">
        <v>7367</v>
      </c>
      <c r="H1474" s="157">
        <v>692582</v>
      </c>
      <c r="I1474" s="34" t="s">
        <v>309</v>
      </c>
    </row>
    <row r="1475" spans="1:9" x14ac:dyDescent="0.2">
      <c r="A1475" t="s">
        <v>3873</v>
      </c>
      <c r="B1475" s="157">
        <v>11070</v>
      </c>
      <c r="C1475" s="32" t="s">
        <v>1039</v>
      </c>
      <c r="D1475" s="32"/>
      <c r="E1475" s="173">
        <v>206</v>
      </c>
      <c r="F1475" s="34" t="s">
        <v>756</v>
      </c>
      <c r="G1475" s="157" t="s">
        <v>7368</v>
      </c>
      <c r="H1475" s="157">
        <v>7834079485</v>
      </c>
      <c r="I1475" s="34" t="s">
        <v>7321</v>
      </c>
    </row>
    <row r="1476" spans="1:9" x14ac:dyDescent="0.2">
      <c r="A1476" t="s">
        <v>2942</v>
      </c>
      <c r="B1476" s="157">
        <v>10340</v>
      </c>
      <c r="C1476" s="32" t="s">
        <v>1041</v>
      </c>
      <c r="D1476" s="32"/>
      <c r="E1476" s="173">
        <v>150</v>
      </c>
      <c r="F1476" s="34" t="s">
        <v>756</v>
      </c>
      <c r="G1476" s="157" t="s">
        <v>7368</v>
      </c>
      <c r="H1476" s="157">
        <v>5904275741</v>
      </c>
      <c r="I1476" s="34" t="s">
        <v>6402</v>
      </c>
    </row>
    <row r="1477" spans="1:9" x14ac:dyDescent="0.2">
      <c r="A1477" t="s">
        <v>3376</v>
      </c>
      <c r="B1477" s="157" t="s">
        <v>5002</v>
      </c>
      <c r="C1477" s="32" t="s">
        <v>1041</v>
      </c>
      <c r="D1477" s="32"/>
      <c r="E1477" s="173">
        <v>150</v>
      </c>
      <c r="F1477" s="34" t="s">
        <v>756</v>
      </c>
      <c r="G1477" s="157" t="s">
        <v>7368</v>
      </c>
      <c r="H1477" s="157">
        <v>5906580237</v>
      </c>
      <c r="I1477" s="34" t="s">
        <v>6862</v>
      </c>
    </row>
    <row r="1478" spans="1:9" x14ac:dyDescent="0.2">
      <c r="A1478" t="s">
        <v>3197</v>
      </c>
      <c r="B1478" s="157">
        <v>7423</v>
      </c>
      <c r="C1478" s="32" t="s">
        <v>4341</v>
      </c>
      <c r="D1478" s="32"/>
      <c r="E1478" s="173">
        <v>87</v>
      </c>
      <c r="F1478" s="34" t="s">
        <v>756</v>
      </c>
      <c r="G1478" s="157" t="s">
        <v>7368</v>
      </c>
      <c r="H1478" s="157">
        <v>457697424</v>
      </c>
      <c r="I1478" s="34" t="s">
        <v>6703</v>
      </c>
    </row>
    <row r="1479" spans="1:9" x14ac:dyDescent="0.2">
      <c r="A1479" s="238" t="s">
        <v>2989</v>
      </c>
      <c r="B1479" s="157">
        <v>10471</v>
      </c>
      <c r="C1479" s="32" t="s">
        <v>1101</v>
      </c>
      <c r="D1479" s="32"/>
      <c r="E1479" s="173">
        <v>60</v>
      </c>
      <c r="F1479" s="34" t="s">
        <v>756</v>
      </c>
      <c r="G1479" s="157" t="s">
        <v>7368</v>
      </c>
      <c r="H1479" s="157">
        <v>6772323427</v>
      </c>
      <c r="I1479" s="34" t="s">
        <v>6489</v>
      </c>
    </row>
    <row r="1480" spans="1:9" x14ac:dyDescent="0.2">
      <c r="A1480" s="238" t="s">
        <v>1100</v>
      </c>
      <c r="B1480" s="157">
        <v>10470</v>
      </c>
      <c r="C1480" s="32" t="s">
        <v>1101</v>
      </c>
      <c r="D1480" s="32"/>
      <c r="E1480" s="173">
        <v>51</v>
      </c>
      <c r="F1480" s="34" t="s">
        <v>756</v>
      </c>
      <c r="G1480" s="157" t="s">
        <v>7368</v>
      </c>
      <c r="H1480" s="157">
        <v>6772315473</v>
      </c>
      <c r="I1480" s="34" t="s">
        <v>6351</v>
      </c>
    </row>
    <row r="1481" spans="1:9" x14ac:dyDescent="0.2">
      <c r="A1481" s="34" t="s">
        <v>1341</v>
      </c>
      <c r="B1481" s="157">
        <v>10659</v>
      </c>
      <c r="C1481" s="32" t="s">
        <v>1043</v>
      </c>
      <c r="D1481" s="32"/>
      <c r="E1481" s="173">
        <v>125</v>
      </c>
      <c r="F1481" s="34" t="s">
        <v>756</v>
      </c>
      <c r="G1481" s="173" t="s">
        <v>7368</v>
      </c>
      <c r="H1481" s="207">
        <v>7082814423</v>
      </c>
      <c r="I1481" s="34" t="s">
        <v>6371</v>
      </c>
    </row>
    <row r="1482" spans="1:9" x14ac:dyDescent="0.2">
      <c r="A1482" s="254" t="s">
        <v>2125</v>
      </c>
      <c r="B1482" s="255">
        <v>100</v>
      </c>
      <c r="C1482" s="256" t="s">
        <v>2455</v>
      </c>
      <c r="D1482" s="256"/>
      <c r="E1482" s="257">
        <v>4</v>
      </c>
      <c r="F1482" s="254" t="s">
        <v>2582</v>
      </c>
      <c r="G1482" s="257" t="s">
        <v>7372</v>
      </c>
      <c r="H1482" s="156">
        <v>695211</v>
      </c>
      <c r="I1482" t="s">
        <v>163</v>
      </c>
    </row>
    <row r="1483" spans="1:9" x14ac:dyDescent="0.2">
      <c r="A1483" s="34" t="s">
        <v>4001</v>
      </c>
      <c r="B1483" s="157">
        <v>11036</v>
      </c>
      <c r="C1483" s="32" t="s">
        <v>4726</v>
      </c>
      <c r="D1483" s="32"/>
      <c r="E1483" s="173">
        <v>245</v>
      </c>
      <c r="F1483" s="254" t="s">
        <v>756</v>
      </c>
      <c r="G1483" s="157" t="s">
        <v>7368</v>
      </c>
      <c r="H1483" s="157">
        <v>7761204543</v>
      </c>
      <c r="I1483" s="34" t="s">
        <v>7364</v>
      </c>
    </row>
    <row r="1484" spans="1:9" x14ac:dyDescent="0.2">
      <c r="A1484" s="34" t="s">
        <v>2662</v>
      </c>
      <c r="B1484" s="157">
        <v>3039</v>
      </c>
      <c r="C1484" s="32" t="s">
        <v>2470</v>
      </c>
      <c r="D1484" s="32" t="s">
        <v>4014</v>
      </c>
      <c r="E1484" s="173">
        <v>50</v>
      </c>
      <c r="F1484" s="254" t="s">
        <v>2582</v>
      </c>
      <c r="G1484" s="173" t="s">
        <v>7367</v>
      </c>
      <c r="H1484" s="157">
        <v>692558</v>
      </c>
      <c r="I1484" s="34" t="s">
        <v>310</v>
      </c>
    </row>
    <row r="1485" spans="1:9" x14ac:dyDescent="0.2">
      <c r="A1485" s="254" t="s">
        <v>2229</v>
      </c>
      <c r="B1485" s="255">
        <v>348</v>
      </c>
      <c r="C1485" s="256" t="s">
        <v>2570</v>
      </c>
      <c r="D1485" s="256" t="s">
        <v>4022</v>
      </c>
      <c r="E1485" s="257">
        <v>25</v>
      </c>
      <c r="F1485" s="254" t="s">
        <v>2582</v>
      </c>
      <c r="G1485" s="257" t="s">
        <v>2227</v>
      </c>
      <c r="H1485" s="255">
        <v>695133</v>
      </c>
      <c r="I1485" t="s">
        <v>1666</v>
      </c>
    </row>
    <row r="1486" spans="1:9" x14ac:dyDescent="0.2">
      <c r="A1486" s="34" t="s">
        <v>3198</v>
      </c>
      <c r="B1486" s="157">
        <v>6695</v>
      </c>
      <c r="C1486" s="32" t="s">
        <v>4280</v>
      </c>
      <c r="D1486" s="32"/>
      <c r="E1486" s="173">
        <v>63.83</v>
      </c>
      <c r="F1486" s="34" t="s">
        <v>756</v>
      </c>
      <c r="G1486" s="157" t="s">
        <v>7368</v>
      </c>
      <c r="H1486" s="157">
        <v>90927699</v>
      </c>
      <c r="I1486" s="34" t="s">
        <v>6704</v>
      </c>
    </row>
    <row r="1487" spans="1:9" x14ac:dyDescent="0.2">
      <c r="A1487" s="34" t="s">
        <v>2982</v>
      </c>
      <c r="B1487" s="157">
        <v>6696</v>
      </c>
      <c r="C1487" s="32" t="s">
        <v>4280</v>
      </c>
      <c r="D1487" s="32"/>
      <c r="E1487" s="173">
        <v>62.67</v>
      </c>
      <c r="F1487" s="34" t="s">
        <v>756</v>
      </c>
      <c r="G1487" s="157" t="s">
        <v>7368</v>
      </c>
      <c r="H1487" s="157">
        <v>90929088</v>
      </c>
      <c r="I1487" s="34" t="s">
        <v>6478</v>
      </c>
    </row>
    <row r="1488" spans="1:9" x14ac:dyDescent="0.2">
      <c r="A1488" s="34" t="s">
        <v>2918</v>
      </c>
      <c r="B1488" s="157">
        <v>10825</v>
      </c>
      <c r="C1488" s="32" t="s">
        <v>4261</v>
      </c>
      <c r="D1488" s="32"/>
      <c r="E1488" s="173">
        <v>164.5</v>
      </c>
      <c r="F1488" s="34" t="s">
        <v>756</v>
      </c>
      <c r="G1488" s="173" t="s">
        <v>7368</v>
      </c>
      <c r="H1488" s="157">
        <v>7444061463</v>
      </c>
      <c r="I1488" s="34" t="s">
        <v>6302</v>
      </c>
    </row>
    <row r="1489" spans="1:9" x14ac:dyDescent="0.2">
      <c r="A1489" s="34" t="s">
        <v>3269</v>
      </c>
      <c r="B1489" s="157">
        <v>10826</v>
      </c>
      <c r="C1489" s="32" t="s">
        <v>4261</v>
      </c>
      <c r="D1489" s="32"/>
      <c r="E1489" s="173">
        <v>164.5</v>
      </c>
      <c r="F1489" s="34" t="s">
        <v>756</v>
      </c>
      <c r="G1489" s="157" t="s">
        <v>7368</v>
      </c>
      <c r="H1489" s="157">
        <v>7444276913</v>
      </c>
      <c r="I1489" s="34" t="s">
        <v>6770</v>
      </c>
    </row>
    <row r="1490" spans="1:9" x14ac:dyDescent="0.2">
      <c r="A1490" s="34" t="s">
        <v>1215</v>
      </c>
      <c r="B1490" s="157">
        <v>10815</v>
      </c>
      <c r="C1490" s="32" t="s">
        <v>1216</v>
      </c>
      <c r="D1490" s="32"/>
      <c r="E1490" s="173">
        <v>104.05</v>
      </c>
      <c r="F1490" s="34" t="s">
        <v>756</v>
      </c>
      <c r="G1490" s="173" t="s">
        <v>7368</v>
      </c>
      <c r="H1490" s="157">
        <v>7418314565</v>
      </c>
      <c r="I1490" s="34" t="s">
        <v>6303</v>
      </c>
    </row>
    <row r="1491" spans="1:9" x14ac:dyDescent="0.2">
      <c r="A1491" s="34" t="s">
        <v>2689</v>
      </c>
      <c r="B1491" s="157">
        <v>10480</v>
      </c>
      <c r="C1491" s="32" t="s">
        <v>1278</v>
      </c>
      <c r="D1491" s="32"/>
      <c r="E1491" s="173">
        <v>41</v>
      </c>
      <c r="F1491" s="34" t="s">
        <v>756</v>
      </c>
      <c r="G1491" s="157" t="s">
        <v>7368</v>
      </c>
      <c r="H1491" s="157">
        <v>6655071249</v>
      </c>
      <c r="I1491" s="34" t="s">
        <v>6146</v>
      </c>
    </row>
    <row r="1492" spans="1:9" x14ac:dyDescent="0.2">
      <c r="A1492" s="34" t="s">
        <v>960</v>
      </c>
      <c r="B1492" s="157">
        <v>10098</v>
      </c>
      <c r="C1492" s="32" t="s">
        <v>1193</v>
      </c>
      <c r="D1492" s="32"/>
      <c r="E1492" s="173">
        <v>230</v>
      </c>
      <c r="F1492" s="34" t="s">
        <v>756</v>
      </c>
      <c r="G1492" s="157" t="s">
        <v>7368</v>
      </c>
      <c r="H1492" s="157">
        <v>4465306075</v>
      </c>
      <c r="I1492" s="34" t="s">
        <v>6556</v>
      </c>
    </row>
    <row r="1493" spans="1:9" x14ac:dyDescent="0.2">
      <c r="A1493" s="34" t="s">
        <v>975</v>
      </c>
      <c r="B1493" s="157">
        <v>11656</v>
      </c>
      <c r="C1493" s="32">
        <v>84630</v>
      </c>
      <c r="D1493" s="32"/>
      <c r="E1493" s="173">
        <v>71</v>
      </c>
      <c r="F1493" s="34" t="s">
        <v>756</v>
      </c>
      <c r="G1493" s="157" t="s">
        <v>7368</v>
      </c>
      <c r="H1493" s="157">
        <v>9182895017</v>
      </c>
      <c r="I1493" s="34" t="s">
        <v>6520</v>
      </c>
    </row>
    <row r="1494" spans="1:9" x14ac:dyDescent="0.2">
      <c r="A1494" s="34" t="s">
        <v>2684</v>
      </c>
      <c r="B1494" s="157">
        <v>11860</v>
      </c>
      <c r="C1494" s="32" t="s">
        <v>4200</v>
      </c>
      <c r="D1494" s="32"/>
      <c r="E1494" s="246"/>
      <c r="F1494" s="34" t="s">
        <v>2582</v>
      </c>
      <c r="G1494" s="173"/>
      <c r="H1494" s="157">
        <v>10376927135</v>
      </c>
      <c r="I1494" s="34"/>
    </row>
    <row r="1495" spans="1:9" x14ac:dyDescent="0.2">
      <c r="A1495" s="34" t="s">
        <v>2974</v>
      </c>
      <c r="B1495" s="157">
        <v>10454</v>
      </c>
      <c r="C1495" s="32" t="s">
        <v>4277</v>
      </c>
      <c r="D1495" s="32"/>
      <c r="E1495" s="173">
        <v>67</v>
      </c>
      <c r="F1495" s="34" t="s">
        <v>756</v>
      </c>
      <c r="G1495" s="157" t="s">
        <v>7368</v>
      </c>
      <c r="H1495" s="157">
        <v>708814</v>
      </c>
      <c r="I1495" s="34" t="s">
        <v>6467</v>
      </c>
    </row>
  </sheetData>
  <autoFilter ref="A1:N1495" xr:uid="{77C051E7-C901-421B-89B6-3750707ED6AF}"/>
  <sortState xmlns:xlrd2="http://schemas.microsoft.com/office/spreadsheetml/2017/richdata2" ref="A2:J774">
    <sortCondition ref="A2:A774"/>
  </sortState>
  <phoneticPr fontId="88"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09BD9-1727-45AA-AE14-2735E7AFC923}">
  <dimension ref="A1:I3"/>
  <sheetViews>
    <sheetView workbookViewId="0">
      <selection activeCell="A3" sqref="A3:XFD3"/>
    </sheetView>
  </sheetViews>
  <sheetFormatPr defaultRowHeight="12.75" x14ac:dyDescent="0.2"/>
  <cols>
    <col min="1" max="1" width="35.140625" bestFit="1" customWidth="1"/>
  </cols>
  <sheetData>
    <row r="1" spans="1:9" x14ac:dyDescent="0.2">
      <c r="A1" s="238" t="s">
        <v>2675</v>
      </c>
      <c r="B1" s="157">
        <v>10610</v>
      </c>
      <c r="C1" s="32" t="s">
        <v>4194</v>
      </c>
      <c r="D1" s="32"/>
      <c r="E1" s="173">
        <v>90.1</v>
      </c>
      <c r="F1" s="34" t="s">
        <v>756</v>
      </c>
      <c r="G1" s="173" t="s">
        <v>7368</v>
      </c>
      <c r="H1" s="157">
        <v>7035323519</v>
      </c>
      <c r="I1" s="34" t="s">
        <v>6138</v>
      </c>
    </row>
    <row r="2" spans="1:9" x14ac:dyDescent="0.2">
      <c r="A2" t="s">
        <v>2717</v>
      </c>
      <c r="B2">
        <v>10611</v>
      </c>
      <c r="C2" t="s">
        <v>4194</v>
      </c>
      <c r="E2">
        <v>94.75</v>
      </c>
      <c r="F2" t="s">
        <v>756</v>
      </c>
      <c r="G2" t="s">
        <v>7368</v>
      </c>
      <c r="H2">
        <v>7035327113</v>
      </c>
      <c r="I2" t="s">
        <v>6160</v>
      </c>
    </row>
    <row r="3" spans="1:9" x14ac:dyDescent="0.2">
      <c r="A3" t="s">
        <v>3349</v>
      </c>
      <c r="B3" s="157" t="s">
        <v>4977</v>
      </c>
      <c r="C3" s="32" t="s">
        <v>4432</v>
      </c>
      <c r="D3" s="32"/>
      <c r="E3" s="173">
        <v>75</v>
      </c>
      <c r="F3" s="34" t="s">
        <v>756</v>
      </c>
      <c r="G3" s="157" t="s">
        <v>7368</v>
      </c>
      <c r="H3" s="157">
        <v>6322632021</v>
      </c>
      <c r="I3" s="34" t="s">
        <v>6836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501D5-719E-4426-8208-5EE69FB8F69E}">
  <dimension ref="A1:I421"/>
  <sheetViews>
    <sheetView workbookViewId="0">
      <pane ySplit="1" topLeftCell="A295" activePane="bottomLeft" state="frozen"/>
      <selection pane="bottomLeft" activeCell="F384" sqref="F384"/>
    </sheetView>
  </sheetViews>
  <sheetFormatPr defaultRowHeight="12.75" x14ac:dyDescent="0.2"/>
  <cols>
    <col min="1" max="1" width="52.42578125" customWidth="1"/>
    <col min="2" max="2" width="40" customWidth="1"/>
    <col min="3" max="3" width="16.85546875" customWidth="1"/>
    <col min="4" max="4" width="16.85546875" style="156" customWidth="1"/>
    <col min="5" max="5" width="16.85546875" style="166" customWidth="1"/>
    <col min="6" max="6" width="16.85546875" style="158" customWidth="1"/>
    <col min="7" max="7" width="16.85546875" customWidth="1"/>
    <col min="8" max="8" width="16.85546875" style="156" customWidth="1"/>
  </cols>
  <sheetData>
    <row r="1" spans="1:9" x14ac:dyDescent="0.2">
      <c r="A1" s="58" t="s">
        <v>15</v>
      </c>
      <c r="B1" s="59" t="s">
        <v>6129</v>
      </c>
      <c r="C1" s="169" t="s">
        <v>922</v>
      </c>
      <c r="D1" s="58" t="s">
        <v>29</v>
      </c>
      <c r="E1" s="195" t="s">
        <v>7381</v>
      </c>
      <c r="F1" s="243" t="s">
        <v>7366</v>
      </c>
      <c r="G1" s="165" t="s">
        <v>1342</v>
      </c>
      <c r="H1" s="168" t="s">
        <v>5411</v>
      </c>
      <c r="I1" t="s">
        <v>7368</v>
      </c>
    </row>
    <row r="2" spans="1:9" x14ac:dyDescent="0.2">
      <c r="A2" t="s">
        <v>2126</v>
      </c>
      <c r="B2" t="s">
        <v>1597</v>
      </c>
      <c r="C2" t="s">
        <v>2456</v>
      </c>
      <c r="D2" s="156">
        <v>11227</v>
      </c>
      <c r="E2"/>
      <c r="F2" s="158" t="s">
        <v>1350</v>
      </c>
      <c r="H2" s="156">
        <v>8046433671</v>
      </c>
      <c r="I2" t="s">
        <v>2582</v>
      </c>
    </row>
    <row r="3" spans="1:9" x14ac:dyDescent="0.2">
      <c r="A3" t="s">
        <v>2990</v>
      </c>
      <c r="B3" t="s">
        <v>6491</v>
      </c>
      <c r="C3" t="s">
        <v>4284</v>
      </c>
      <c r="E3"/>
      <c r="F3" s="158" t="s">
        <v>1351</v>
      </c>
      <c r="H3" s="156" t="s">
        <v>5769</v>
      </c>
      <c r="I3" t="s">
        <v>2582</v>
      </c>
    </row>
    <row r="4" spans="1:9" x14ac:dyDescent="0.2">
      <c r="A4" t="s">
        <v>3055</v>
      </c>
      <c r="B4" t="s">
        <v>6573</v>
      </c>
      <c r="C4" t="s">
        <v>947</v>
      </c>
      <c r="D4" s="156">
        <v>11430</v>
      </c>
      <c r="E4"/>
      <c r="F4" s="158" t="s">
        <v>7376</v>
      </c>
      <c r="H4" s="156">
        <v>8230932817</v>
      </c>
      <c r="I4" t="s">
        <v>2582</v>
      </c>
    </row>
    <row r="5" spans="1:9" x14ac:dyDescent="0.2">
      <c r="A5" t="s">
        <v>3056</v>
      </c>
      <c r="C5" t="s">
        <v>4307</v>
      </c>
      <c r="D5" s="156">
        <v>11765</v>
      </c>
      <c r="E5"/>
      <c r="F5" s="158" t="s">
        <v>7376</v>
      </c>
      <c r="H5" s="156">
        <v>9779773813</v>
      </c>
      <c r="I5" t="s">
        <v>2582</v>
      </c>
    </row>
    <row r="6" spans="1:9" x14ac:dyDescent="0.2">
      <c r="A6" t="s">
        <v>3057</v>
      </c>
      <c r="C6">
        <v>81335</v>
      </c>
      <c r="D6" s="156">
        <v>11431</v>
      </c>
      <c r="E6"/>
      <c r="F6" s="158" t="s">
        <v>7376</v>
      </c>
      <c r="H6" s="156">
        <v>8230765585</v>
      </c>
      <c r="I6" t="s">
        <v>2582</v>
      </c>
    </row>
    <row r="7" spans="1:9" x14ac:dyDescent="0.2">
      <c r="A7" t="s">
        <v>3058</v>
      </c>
      <c r="B7" t="s">
        <v>6574</v>
      </c>
      <c r="C7" t="s">
        <v>4308</v>
      </c>
      <c r="E7"/>
      <c r="F7" s="158" t="s">
        <v>1351</v>
      </c>
      <c r="H7" s="156" t="s">
        <v>5775</v>
      </c>
      <c r="I7" t="s">
        <v>2582</v>
      </c>
    </row>
    <row r="8" spans="1:9" x14ac:dyDescent="0.2">
      <c r="A8" t="s">
        <v>3059</v>
      </c>
      <c r="B8" t="s">
        <v>6575</v>
      </c>
      <c r="C8" t="s">
        <v>4309</v>
      </c>
      <c r="D8" s="156">
        <v>11281</v>
      </c>
      <c r="E8"/>
      <c r="F8" s="158" t="s">
        <v>1350</v>
      </c>
      <c r="H8" s="156">
        <v>8096521307</v>
      </c>
      <c r="I8" t="s">
        <v>2582</v>
      </c>
    </row>
    <row r="9" spans="1:9" x14ac:dyDescent="0.2">
      <c r="A9" t="s">
        <v>3060</v>
      </c>
      <c r="B9" t="s">
        <v>6576</v>
      </c>
      <c r="C9" t="s">
        <v>4310</v>
      </c>
      <c r="D9" s="156">
        <v>11280</v>
      </c>
      <c r="E9"/>
      <c r="F9" s="158" t="s">
        <v>1350</v>
      </c>
      <c r="G9" t="s">
        <v>4100</v>
      </c>
      <c r="H9" s="156">
        <v>8096520745</v>
      </c>
      <c r="I9" t="s">
        <v>2582</v>
      </c>
    </row>
    <row r="10" spans="1:9" x14ac:dyDescent="0.2">
      <c r="A10" t="s">
        <v>3064</v>
      </c>
      <c r="B10" t="s">
        <v>6580</v>
      </c>
      <c r="C10" t="s">
        <v>4311</v>
      </c>
      <c r="E10"/>
      <c r="F10" s="158" t="s">
        <v>1351</v>
      </c>
      <c r="H10" s="156">
        <v>101286074</v>
      </c>
      <c r="I10" t="s">
        <v>2582</v>
      </c>
    </row>
    <row r="11" spans="1:9" x14ac:dyDescent="0.2">
      <c r="A11" t="s">
        <v>3072</v>
      </c>
      <c r="B11" t="s">
        <v>6583</v>
      </c>
      <c r="C11" t="s">
        <v>1019</v>
      </c>
      <c r="E11"/>
      <c r="F11" s="158" t="s">
        <v>1351</v>
      </c>
      <c r="G11" t="s">
        <v>4101</v>
      </c>
      <c r="H11" s="156" t="s">
        <v>5777</v>
      </c>
      <c r="I11" t="s">
        <v>2582</v>
      </c>
    </row>
    <row r="12" spans="1:9" x14ac:dyDescent="0.2">
      <c r="A12" t="s">
        <v>1018</v>
      </c>
      <c r="B12" t="s">
        <v>6584</v>
      </c>
      <c r="C12" t="s">
        <v>1019</v>
      </c>
      <c r="E12"/>
      <c r="F12" s="158" t="s">
        <v>1351</v>
      </c>
      <c r="G12" t="s">
        <v>4101</v>
      </c>
      <c r="H12" s="156" t="s">
        <v>5778</v>
      </c>
      <c r="I12" t="s">
        <v>2582</v>
      </c>
    </row>
    <row r="13" spans="1:9" x14ac:dyDescent="0.2">
      <c r="A13" t="s">
        <v>3073</v>
      </c>
      <c r="B13" t="s">
        <v>6585</v>
      </c>
      <c r="C13" t="s">
        <v>4313</v>
      </c>
      <c r="E13"/>
      <c r="F13" s="158" t="s">
        <v>1351</v>
      </c>
      <c r="H13" s="156" t="s">
        <v>5779</v>
      </c>
      <c r="I13" t="s">
        <v>2582</v>
      </c>
    </row>
    <row r="14" spans="1:9" x14ac:dyDescent="0.2">
      <c r="A14" t="s">
        <v>3074</v>
      </c>
      <c r="B14" t="s">
        <v>6586</v>
      </c>
      <c r="C14" t="s">
        <v>4314</v>
      </c>
      <c r="E14"/>
      <c r="F14" s="158" t="s">
        <v>1351</v>
      </c>
      <c r="G14" t="s">
        <v>4101</v>
      </c>
      <c r="H14" s="156" t="s">
        <v>5780</v>
      </c>
      <c r="I14" t="s">
        <v>2582</v>
      </c>
    </row>
    <row r="15" spans="1:9" x14ac:dyDescent="0.2">
      <c r="A15" t="s">
        <v>3075</v>
      </c>
      <c r="B15" t="s">
        <v>6587</v>
      </c>
      <c r="C15" t="s">
        <v>4315</v>
      </c>
      <c r="E15"/>
      <c r="F15" s="158" t="s">
        <v>1351</v>
      </c>
      <c r="G15" t="s">
        <v>4101</v>
      </c>
      <c r="H15" s="156" t="s">
        <v>5781</v>
      </c>
      <c r="I15" t="s">
        <v>2582</v>
      </c>
    </row>
    <row r="16" spans="1:9" x14ac:dyDescent="0.2">
      <c r="A16" t="s">
        <v>3079</v>
      </c>
      <c r="B16" t="s">
        <v>765</v>
      </c>
      <c r="C16" t="s">
        <v>4318</v>
      </c>
      <c r="D16" s="156">
        <v>11830</v>
      </c>
      <c r="E16"/>
      <c r="F16" s="158" t="s">
        <v>7377</v>
      </c>
      <c r="H16" s="156">
        <v>10106529027</v>
      </c>
      <c r="I16" t="s">
        <v>2582</v>
      </c>
    </row>
    <row r="17" spans="1:9" x14ac:dyDescent="0.2">
      <c r="A17" t="s">
        <v>3210</v>
      </c>
      <c r="B17" t="s">
        <v>6715</v>
      </c>
      <c r="C17" t="s">
        <v>4377</v>
      </c>
      <c r="D17" s="156">
        <v>11847</v>
      </c>
      <c r="E17"/>
      <c r="F17" s="158" t="s">
        <v>1350</v>
      </c>
      <c r="H17" s="156">
        <v>10238351759</v>
      </c>
      <c r="I17" t="s">
        <v>2582</v>
      </c>
    </row>
    <row r="18" spans="1:9" x14ac:dyDescent="0.2">
      <c r="A18" t="s">
        <v>3237</v>
      </c>
      <c r="B18" t="s">
        <v>6739</v>
      </c>
      <c r="C18" t="s">
        <v>4391</v>
      </c>
      <c r="D18" s="156">
        <v>11846</v>
      </c>
      <c r="E18"/>
      <c r="F18" s="158" t="s">
        <v>1350</v>
      </c>
      <c r="H18" s="156">
        <v>10238409093</v>
      </c>
      <c r="I18" t="s">
        <v>2582</v>
      </c>
    </row>
    <row r="19" spans="1:9" x14ac:dyDescent="0.2">
      <c r="A19" t="s">
        <v>1349</v>
      </c>
      <c r="B19" t="s">
        <v>7147</v>
      </c>
      <c r="C19" t="s">
        <v>4573</v>
      </c>
      <c r="D19" s="156" t="s">
        <v>5256</v>
      </c>
      <c r="E19"/>
      <c r="F19" s="158" t="s">
        <v>1350</v>
      </c>
      <c r="H19" s="156" t="s">
        <v>5926</v>
      </c>
      <c r="I19" t="s">
        <v>2582</v>
      </c>
    </row>
    <row r="20" spans="1:9" x14ac:dyDescent="0.2">
      <c r="A20" t="s">
        <v>3659</v>
      </c>
      <c r="B20" t="s">
        <v>7148</v>
      </c>
      <c r="C20" t="s">
        <v>4451</v>
      </c>
      <c r="D20" s="156">
        <v>11226</v>
      </c>
      <c r="E20"/>
      <c r="F20" s="158" t="s">
        <v>1350</v>
      </c>
      <c r="H20" s="156">
        <v>8045858003</v>
      </c>
      <c r="I20" t="s">
        <v>2582</v>
      </c>
    </row>
    <row r="21" spans="1:9" x14ac:dyDescent="0.2">
      <c r="A21" t="s">
        <v>3660</v>
      </c>
      <c r="B21" t="s">
        <v>7149</v>
      </c>
      <c r="C21" t="s">
        <v>4574</v>
      </c>
      <c r="D21" s="156" t="s">
        <v>5257</v>
      </c>
      <c r="E21"/>
      <c r="F21" s="158" t="s">
        <v>1350</v>
      </c>
      <c r="H21" s="156" t="s">
        <v>5927</v>
      </c>
      <c r="I21" t="s">
        <v>2582</v>
      </c>
    </row>
    <row r="22" spans="1:9" x14ac:dyDescent="0.2">
      <c r="A22" t="s">
        <v>3661</v>
      </c>
      <c r="B22" t="s">
        <v>7150</v>
      </c>
      <c r="C22" t="s">
        <v>4575</v>
      </c>
      <c r="E22"/>
      <c r="F22" s="158" t="s">
        <v>1351</v>
      </c>
      <c r="H22" s="156" t="s">
        <v>5928</v>
      </c>
      <c r="I22" t="s">
        <v>2582</v>
      </c>
    </row>
    <row r="23" spans="1:9" x14ac:dyDescent="0.2">
      <c r="A23" t="s">
        <v>3662</v>
      </c>
      <c r="B23" t="s">
        <v>7151</v>
      </c>
      <c r="C23" t="s">
        <v>4576</v>
      </c>
      <c r="E23"/>
      <c r="F23" s="158" t="s">
        <v>1351</v>
      </c>
      <c r="H23" s="156" t="s">
        <v>5929</v>
      </c>
      <c r="I23" t="s">
        <v>2582</v>
      </c>
    </row>
    <row r="24" spans="1:9" x14ac:dyDescent="0.2">
      <c r="A24" t="s">
        <v>3663</v>
      </c>
      <c r="B24" t="s">
        <v>7152</v>
      </c>
      <c r="C24" t="s">
        <v>4577</v>
      </c>
      <c r="E24"/>
      <c r="F24" s="158" t="s">
        <v>1351</v>
      </c>
      <c r="G24" t="s">
        <v>4153</v>
      </c>
      <c r="H24" s="156" t="s">
        <v>5930</v>
      </c>
      <c r="I24" t="s">
        <v>2582</v>
      </c>
    </row>
    <row r="25" spans="1:9" x14ac:dyDescent="0.2">
      <c r="A25" t="s">
        <v>3664</v>
      </c>
      <c r="B25" t="s">
        <v>7153</v>
      </c>
      <c r="C25" t="s">
        <v>4578</v>
      </c>
      <c r="E25"/>
      <c r="F25" s="158" t="s">
        <v>1351</v>
      </c>
      <c r="G25" t="s">
        <v>4154</v>
      </c>
      <c r="H25" s="156" t="s">
        <v>5931</v>
      </c>
      <c r="I25" t="s">
        <v>2582</v>
      </c>
    </row>
    <row r="26" spans="1:9" x14ac:dyDescent="0.2">
      <c r="A26" t="s">
        <v>3665</v>
      </c>
      <c r="B26" t="s">
        <v>7154</v>
      </c>
      <c r="C26" t="s">
        <v>4570</v>
      </c>
      <c r="E26"/>
      <c r="F26" s="158" t="s">
        <v>1351</v>
      </c>
      <c r="H26" s="156" t="s">
        <v>5932</v>
      </c>
      <c r="I26" t="s">
        <v>2582</v>
      </c>
    </row>
    <row r="27" spans="1:9" x14ac:dyDescent="0.2">
      <c r="A27" t="s">
        <v>3666</v>
      </c>
      <c r="B27" t="s">
        <v>7155</v>
      </c>
      <c r="C27" t="s">
        <v>4579</v>
      </c>
      <c r="E27"/>
      <c r="F27" s="158" t="s">
        <v>1351</v>
      </c>
      <c r="H27" s="156" t="s">
        <v>5933</v>
      </c>
      <c r="I27" t="s">
        <v>2582</v>
      </c>
    </row>
    <row r="28" spans="1:9" x14ac:dyDescent="0.2">
      <c r="A28" t="s">
        <v>3667</v>
      </c>
      <c r="B28" t="s">
        <v>7156</v>
      </c>
      <c r="C28" t="s">
        <v>4580</v>
      </c>
      <c r="E28"/>
      <c r="F28" s="158" t="s">
        <v>1351</v>
      </c>
      <c r="H28" s="156" t="s">
        <v>5934</v>
      </c>
      <c r="I28" t="s">
        <v>2582</v>
      </c>
    </row>
    <row r="29" spans="1:9" x14ac:dyDescent="0.2">
      <c r="A29" t="s">
        <v>3668</v>
      </c>
      <c r="B29" t="s">
        <v>7157</v>
      </c>
      <c r="C29" t="s">
        <v>4581</v>
      </c>
      <c r="E29"/>
      <c r="F29" s="158" t="s">
        <v>1351</v>
      </c>
      <c r="H29" s="156" t="s">
        <v>5935</v>
      </c>
      <c r="I29" t="s">
        <v>2582</v>
      </c>
    </row>
    <row r="30" spans="1:9" x14ac:dyDescent="0.2">
      <c r="A30" t="s">
        <v>3669</v>
      </c>
      <c r="B30" t="s">
        <v>7158</v>
      </c>
      <c r="C30" t="s">
        <v>4582</v>
      </c>
      <c r="E30"/>
      <c r="F30" s="158" t="s">
        <v>1351</v>
      </c>
      <c r="H30" s="156" t="s">
        <v>5936</v>
      </c>
      <c r="I30" t="s">
        <v>2582</v>
      </c>
    </row>
    <row r="31" spans="1:9" x14ac:dyDescent="0.2">
      <c r="A31" t="s">
        <v>3670</v>
      </c>
      <c r="B31" t="s">
        <v>7159</v>
      </c>
      <c r="C31" t="s">
        <v>4583</v>
      </c>
      <c r="E31"/>
      <c r="F31" s="158" t="s">
        <v>1351</v>
      </c>
      <c r="H31" s="156" t="s">
        <v>5937</v>
      </c>
      <c r="I31" t="s">
        <v>2582</v>
      </c>
    </row>
    <row r="32" spans="1:9" x14ac:dyDescent="0.2">
      <c r="A32" t="s">
        <v>3671</v>
      </c>
      <c r="B32" t="s">
        <v>7160</v>
      </c>
      <c r="C32" t="s">
        <v>4584</v>
      </c>
      <c r="E32"/>
      <c r="F32" s="158" t="s">
        <v>1351</v>
      </c>
      <c r="H32" s="156" t="s">
        <v>5938</v>
      </c>
      <c r="I32" t="s">
        <v>2582</v>
      </c>
    </row>
    <row r="33" spans="1:9" x14ac:dyDescent="0.2">
      <c r="A33" t="s">
        <v>3672</v>
      </c>
      <c r="B33" t="s">
        <v>7161</v>
      </c>
      <c r="C33" t="s">
        <v>4585</v>
      </c>
      <c r="E33"/>
      <c r="F33" s="158" t="s">
        <v>1351</v>
      </c>
      <c r="G33" t="s">
        <v>4155</v>
      </c>
      <c r="H33" s="156" t="s">
        <v>5939</v>
      </c>
      <c r="I33" t="s">
        <v>2582</v>
      </c>
    </row>
    <row r="34" spans="1:9" x14ac:dyDescent="0.2">
      <c r="A34" t="s">
        <v>3673</v>
      </c>
      <c r="B34" t="s">
        <v>7162</v>
      </c>
      <c r="C34" t="s">
        <v>4586</v>
      </c>
      <c r="E34"/>
      <c r="F34" s="158" t="s">
        <v>1351</v>
      </c>
      <c r="H34" s="156" t="s">
        <v>5940</v>
      </c>
      <c r="I34" t="s">
        <v>2582</v>
      </c>
    </row>
    <row r="35" spans="1:9" x14ac:dyDescent="0.2">
      <c r="A35" t="s">
        <v>3674</v>
      </c>
      <c r="B35" t="s">
        <v>7163</v>
      </c>
      <c r="C35" t="s">
        <v>4305</v>
      </c>
      <c r="E35"/>
      <c r="F35" s="158" t="s">
        <v>1351</v>
      </c>
      <c r="H35" s="156" t="s">
        <v>5941</v>
      </c>
      <c r="I35" t="s">
        <v>2582</v>
      </c>
    </row>
    <row r="36" spans="1:9" x14ac:dyDescent="0.2">
      <c r="A36" t="s">
        <v>3675</v>
      </c>
      <c r="B36" t="s">
        <v>7164</v>
      </c>
      <c r="C36" t="s">
        <v>4587</v>
      </c>
      <c r="E36"/>
      <c r="F36" s="158" t="s">
        <v>1351</v>
      </c>
      <c r="H36" s="156" t="s">
        <v>5942</v>
      </c>
      <c r="I36" t="s">
        <v>2582</v>
      </c>
    </row>
    <row r="37" spans="1:9" x14ac:dyDescent="0.2">
      <c r="A37" t="s">
        <v>3676</v>
      </c>
      <c r="B37" t="s">
        <v>7165</v>
      </c>
      <c r="C37" t="s">
        <v>4588</v>
      </c>
      <c r="D37" s="156">
        <v>11514</v>
      </c>
      <c r="E37"/>
      <c r="F37" s="158" t="s">
        <v>1352</v>
      </c>
      <c r="H37" s="156" t="s">
        <v>5943</v>
      </c>
      <c r="I37" t="s">
        <v>2582</v>
      </c>
    </row>
    <row r="38" spans="1:9" x14ac:dyDescent="0.2">
      <c r="A38" t="s">
        <v>3677</v>
      </c>
      <c r="B38" t="s">
        <v>7166</v>
      </c>
      <c r="C38">
        <v>81234</v>
      </c>
      <c r="D38" s="156">
        <v>10535</v>
      </c>
      <c r="E38"/>
      <c r="F38" s="158" t="s">
        <v>1352</v>
      </c>
      <c r="H38" s="156" t="s">
        <v>5944</v>
      </c>
      <c r="I38" t="s">
        <v>2582</v>
      </c>
    </row>
    <row r="39" spans="1:9" x14ac:dyDescent="0.2">
      <c r="A39" t="s">
        <v>3678</v>
      </c>
      <c r="B39" t="s">
        <v>7167</v>
      </c>
      <c r="C39" t="s">
        <v>4589</v>
      </c>
      <c r="D39" s="156">
        <v>11588</v>
      </c>
      <c r="E39"/>
      <c r="F39" s="158" t="s">
        <v>1352</v>
      </c>
      <c r="H39" s="156">
        <v>8708000917</v>
      </c>
      <c r="I39" t="s">
        <v>2582</v>
      </c>
    </row>
    <row r="40" spans="1:9" x14ac:dyDescent="0.2">
      <c r="A40" t="s">
        <v>3679</v>
      </c>
      <c r="B40" t="s">
        <v>7168</v>
      </c>
      <c r="C40" t="s">
        <v>4590</v>
      </c>
      <c r="D40" s="156">
        <v>11550</v>
      </c>
      <c r="E40"/>
      <c r="F40" s="158" t="s">
        <v>1352</v>
      </c>
      <c r="H40" s="156" t="s">
        <v>5945</v>
      </c>
      <c r="I40" t="s">
        <v>2582</v>
      </c>
    </row>
    <row r="41" spans="1:9" x14ac:dyDescent="0.2">
      <c r="A41" t="s">
        <v>3680</v>
      </c>
      <c r="B41" t="s">
        <v>7169</v>
      </c>
      <c r="C41" t="s">
        <v>4591</v>
      </c>
      <c r="D41" s="156">
        <v>11512</v>
      </c>
      <c r="E41"/>
      <c r="F41" s="158" t="s">
        <v>1352</v>
      </c>
      <c r="H41" s="156" t="s">
        <v>5946</v>
      </c>
      <c r="I41" t="s">
        <v>2582</v>
      </c>
    </row>
    <row r="42" spans="1:9" x14ac:dyDescent="0.2">
      <c r="A42" t="s">
        <v>3681</v>
      </c>
      <c r="B42" t="s">
        <v>7170</v>
      </c>
      <c r="C42" t="s">
        <v>4592</v>
      </c>
      <c r="D42" s="156">
        <v>11513</v>
      </c>
      <c r="E42"/>
      <c r="F42" s="158" t="s">
        <v>1352</v>
      </c>
      <c r="H42" s="156" t="s">
        <v>5947</v>
      </c>
      <c r="I42" t="s">
        <v>2582</v>
      </c>
    </row>
    <row r="43" spans="1:9" x14ac:dyDescent="0.2">
      <c r="A43" t="s">
        <v>3682</v>
      </c>
      <c r="B43" t="s">
        <v>7171</v>
      </c>
      <c r="C43" t="s">
        <v>4470</v>
      </c>
      <c r="D43" s="156">
        <v>11555</v>
      </c>
      <c r="E43"/>
      <c r="F43" s="158" t="s">
        <v>1352</v>
      </c>
      <c r="H43" s="156" t="s">
        <v>5948</v>
      </c>
      <c r="I43" t="s">
        <v>2582</v>
      </c>
    </row>
    <row r="44" spans="1:9" x14ac:dyDescent="0.2">
      <c r="A44" t="s">
        <v>3683</v>
      </c>
      <c r="B44" t="s">
        <v>7172</v>
      </c>
      <c r="C44" t="s">
        <v>4590</v>
      </c>
      <c r="E44"/>
      <c r="F44" s="158" t="s">
        <v>1352</v>
      </c>
      <c r="H44" s="156" t="s">
        <v>5949</v>
      </c>
      <c r="I44" t="s">
        <v>2582</v>
      </c>
    </row>
    <row r="45" spans="1:9" x14ac:dyDescent="0.2">
      <c r="A45" t="s">
        <v>3684</v>
      </c>
      <c r="B45" t="s">
        <v>7173</v>
      </c>
      <c r="C45" t="s">
        <v>4593</v>
      </c>
      <c r="D45" s="156">
        <v>11931</v>
      </c>
      <c r="E45"/>
      <c r="F45" s="158" t="s">
        <v>1352</v>
      </c>
      <c r="H45" s="156">
        <v>10665524845</v>
      </c>
      <c r="I45" t="s">
        <v>2582</v>
      </c>
    </row>
    <row r="46" spans="1:9" x14ac:dyDescent="0.2">
      <c r="A46" t="s">
        <v>3685</v>
      </c>
      <c r="B46" t="s">
        <v>7174</v>
      </c>
      <c r="C46" t="s">
        <v>4594</v>
      </c>
      <c r="D46" s="156">
        <v>11557</v>
      </c>
      <c r="E46"/>
      <c r="F46" s="158" t="s">
        <v>1352</v>
      </c>
      <c r="H46" s="156">
        <v>8587100329</v>
      </c>
      <c r="I46" t="s">
        <v>2582</v>
      </c>
    </row>
    <row r="47" spans="1:9" x14ac:dyDescent="0.2">
      <c r="A47" t="s">
        <v>3686</v>
      </c>
      <c r="C47">
        <v>81479</v>
      </c>
      <c r="D47" s="156">
        <v>11629</v>
      </c>
      <c r="E47"/>
      <c r="F47" s="158" t="s">
        <v>1352</v>
      </c>
      <c r="H47" s="156">
        <v>9099768025</v>
      </c>
      <c r="I47" t="s">
        <v>2582</v>
      </c>
    </row>
    <row r="48" spans="1:9" x14ac:dyDescent="0.2">
      <c r="A48" t="s">
        <v>3999</v>
      </c>
      <c r="D48" s="156">
        <v>11794</v>
      </c>
      <c r="E48"/>
      <c r="F48" s="158" t="s">
        <v>7379</v>
      </c>
      <c r="G48" t="s">
        <v>4183</v>
      </c>
      <c r="H48" s="156">
        <v>9826071993</v>
      </c>
      <c r="I48" t="s">
        <v>2582</v>
      </c>
    </row>
    <row r="49" spans="1:9" x14ac:dyDescent="0.2">
      <c r="A49" t="s">
        <v>4000</v>
      </c>
      <c r="E49"/>
      <c r="F49" s="158" t="s">
        <v>7379</v>
      </c>
      <c r="G49" t="s">
        <v>4183</v>
      </c>
      <c r="I49" t="s">
        <v>2582</v>
      </c>
    </row>
    <row r="50" spans="1:9" x14ac:dyDescent="0.2">
      <c r="A50" t="s">
        <v>3142</v>
      </c>
      <c r="B50" t="s">
        <v>6646</v>
      </c>
      <c r="C50" s="158" t="s">
        <v>4342</v>
      </c>
      <c r="D50" s="156" t="s">
        <v>4913</v>
      </c>
      <c r="E50" s="197"/>
      <c r="F50" s="158" t="s">
        <v>7368</v>
      </c>
      <c r="H50" s="156">
        <v>2062226585</v>
      </c>
      <c r="I50" t="s">
        <v>756</v>
      </c>
    </row>
    <row r="51" spans="1:9" x14ac:dyDescent="0.2">
      <c r="A51" t="s">
        <v>3143</v>
      </c>
      <c r="C51" s="158">
        <v>81408</v>
      </c>
      <c r="D51" s="156" t="s">
        <v>2587</v>
      </c>
      <c r="E51" s="197"/>
      <c r="F51" s="158" t="s">
        <v>7368</v>
      </c>
      <c r="I51" t="s">
        <v>756</v>
      </c>
    </row>
    <row r="52" spans="1:9" x14ac:dyDescent="0.2">
      <c r="A52" t="s">
        <v>3148</v>
      </c>
      <c r="B52" t="s">
        <v>6651</v>
      </c>
      <c r="C52" s="158" t="s">
        <v>4347</v>
      </c>
      <c r="D52" s="156" t="s">
        <v>4918</v>
      </c>
      <c r="E52" s="197"/>
      <c r="F52" s="158" t="s">
        <v>7368</v>
      </c>
      <c r="H52" s="156">
        <v>6784268473</v>
      </c>
      <c r="I52" t="s">
        <v>756</v>
      </c>
    </row>
    <row r="53" spans="1:9" x14ac:dyDescent="0.2">
      <c r="A53" t="s">
        <v>3166</v>
      </c>
      <c r="B53" t="s">
        <v>6671</v>
      </c>
      <c r="C53" s="158" t="s">
        <v>4356</v>
      </c>
      <c r="D53" s="156" t="s">
        <v>4936</v>
      </c>
      <c r="E53" s="197"/>
      <c r="F53" s="158" t="s">
        <v>7368</v>
      </c>
      <c r="H53" s="156">
        <v>7124715667</v>
      </c>
      <c r="I53" t="s">
        <v>756</v>
      </c>
    </row>
    <row r="54" spans="1:9" x14ac:dyDescent="0.2">
      <c r="A54" t="s">
        <v>3167</v>
      </c>
      <c r="C54" s="158">
        <v>83516</v>
      </c>
      <c r="D54" s="156" t="s">
        <v>2587</v>
      </c>
      <c r="E54" s="197"/>
      <c r="F54" s="158" t="s">
        <v>7368</v>
      </c>
      <c r="H54" s="156" t="s">
        <v>5783</v>
      </c>
      <c r="I54" t="s">
        <v>756</v>
      </c>
    </row>
    <row r="55" spans="1:9" x14ac:dyDescent="0.2">
      <c r="A55" t="s">
        <v>3168</v>
      </c>
      <c r="C55" s="158">
        <v>86256</v>
      </c>
      <c r="D55" s="156" t="s">
        <v>2587</v>
      </c>
      <c r="E55" s="197"/>
      <c r="F55" s="158" t="s">
        <v>7368</v>
      </c>
      <c r="H55" s="156">
        <v>2005487427</v>
      </c>
      <c r="I55" t="s">
        <v>756</v>
      </c>
    </row>
    <row r="56" spans="1:9" x14ac:dyDescent="0.2">
      <c r="A56" t="s">
        <v>3169</v>
      </c>
      <c r="B56" t="s">
        <v>6672</v>
      </c>
      <c r="C56" s="158" t="s">
        <v>4357</v>
      </c>
      <c r="D56" s="156" t="s">
        <v>4937</v>
      </c>
      <c r="E56" s="197"/>
      <c r="F56" s="158" t="s">
        <v>7368</v>
      </c>
      <c r="H56" s="156">
        <v>1859828078</v>
      </c>
      <c r="I56" t="s">
        <v>756</v>
      </c>
    </row>
    <row r="57" spans="1:9" x14ac:dyDescent="0.2">
      <c r="A57" t="s">
        <v>3170</v>
      </c>
      <c r="B57" t="s">
        <v>6673</v>
      </c>
      <c r="C57" s="158" t="s">
        <v>1039</v>
      </c>
      <c r="D57" s="156" t="s">
        <v>4938</v>
      </c>
      <c r="E57" s="197"/>
      <c r="F57" s="158" t="s">
        <v>7368</v>
      </c>
      <c r="H57" s="156">
        <v>768638</v>
      </c>
      <c r="I57" t="s">
        <v>756</v>
      </c>
    </row>
    <row r="58" spans="1:9" x14ac:dyDescent="0.2">
      <c r="A58" t="s">
        <v>3187</v>
      </c>
      <c r="B58" t="s">
        <v>6692</v>
      </c>
      <c r="C58" s="158" t="s">
        <v>4298</v>
      </c>
      <c r="D58" s="156">
        <v>5452</v>
      </c>
      <c r="E58" s="197"/>
      <c r="F58" s="158" t="s">
        <v>7368</v>
      </c>
      <c r="H58" s="156">
        <v>4630630233</v>
      </c>
      <c r="I58" t="s">
        <v>756</v>
      </c>
    </row>
    <row r="59" spans="1:9" x14ac:dyDescent="0.2">
      <c r="A59" t="s">
        <v>3230</v>
      </c>
      <c r="C59" s="158" t="s">
        <v>4387</v>
      </c>
      <c r="D59" s="156">
        <v>11980</v>
      </c>
      <c r="E59" s="197"/>
      <c r="F59" s="158" t="s">
        <v>7368</v>
      </c>
      <c r="H59" s="156">
        <v>10826119871</v>
      </c>
      <c r="I59" t="s">
        <v>756</v>
      </c>
    </row>
    <row r="60" spans="1:9" x14ac:dyDescent="0.2">
      <c r="A60" t="s">
        <v>3231</v>
      </c>
      <c r="B60" t="s">
        <v>6733</v>
      </c>
      <c r="C60" s="158">
        <v>86334</v>
      </c>
      <c r="D60" s="156">
        <v>11981</v>
      </c>
      <c r="E60" s="197"/>
      <c r="F60" s="158" t="s">
        <v>7368</v>
      </c>
      <c r="H60" s="156">
        <v>10831685419</v>
      </c>
      <c r="I60" t="s">
        <v>756</v>
      </c>
    </row>
    <row r="61" spans="1:9" x14ac:dyDescent="0.2">
      <c r="A61" t="s">
        <v>3246</v>
      </c>
      <c r="B61" t="s">
        <v>6748</v>
      </c>
      <c r="C61" s="158" t="s">
        <v>4396</v>
      </c>
      <c r="D61" s="156">
        <v>10645</v>
      </c>
      <c r="E61" s="197"/>
      <c r="F61" s="158" t="s">
        <v>7368</v>
      </c>
      <c r="H61" s="156">
        <v>7061438807</v>
      </c>
      <c r="I61" t="s">
        <v>756</v>
      </c>
    </row>
    <row r="62" spans="1:9" x14ac:dyDescent="0.2">
      <c r="A62" t="s">
        <v>3254</v>
      </c>
      <c r="B62" t="s">
        <v>6757</v>
      </c>
      <c r="C62" s="158" t="s">
        <v>4399</v>
      </c>
      <c r="D62" s="156">
        <v>10532</v>
      </c>
      <c r="E62" s="197"/>
      <c r="F62" s="158" t="s">
        <v>7368</v>
      </c>
      <c r="H62" s="156">
        <v>6854767653</v>
      </c>
      <c r="I62" t="s">
        <v>756</v>
      </c>
    </row>
    <row r="63" spans="1:9" x14ac:dyDescent="0.2">
      <c r="A63" t="s">
        <v>3255</v>
      </c>
      <c r="B63" t="s">
        <v>1024</v>
      </c>
      <c r="C63" s="158">
        <v>80372</v>
      </c>
      <c r="D63" s="156" t="s">
        <v>2581</v>
      </c>
      <c r="E63" s="197"/>
      <c r="F63" s="158" t="s">
        <v>7368</v>
      </c>
      <c r="H63" s="156">
        <v>3186039583</v>
      </c>
      <c r="I63" t="s">
        <v>756</v>
      </c>
    </row>
    <row r="64" spans="1:9" x14ac:dyDescent="0.2">
      <c r="A64" t="s">
        <v>3274</v>
      </c>
      <c r="B64" t="s">
        <v>6776</v>
      </c>
      <c r="C64" s="158" t="s">
        <v>4410</v>
      </c>
      <c r="D64" s="156">
        <v>10831</v>
      </c>
      <c r="E64" s="197"/>
      <c r="F64" s="158" t="s">
        <v>7368</v>
      </c>
      <c r="G64" t="s">
        <v>4128</v>
      </c>
      <c r="H64" s="156">
        <v>7454393553</v>
      </c>
      <c r="I64" t="s">
        <v>756</v>
      </c>
    </row>
    <row r="65" spans="1:9" x14ac:dyDescent="0.2">
      <c r="A65" t="s">
        <v>3275</v>
      </c>
      <c r="B65" t="s">
        <v>6777</v>
      </c>
      <c r="C65" s="158" t="s">
        <v>4411</v>
      </c>
      <c r="D65" s="156">
        <v>11538</v>
      </c>
      <c r="E65" s="197"/>
      <c r="F65" s="158" t="s">
        <v>7368</v>
      </c>
      <c r="H65" s="156">
        <v>8611745001</v>
      </c>
      <c r="I65" t="s">
        <v>756</v>
      </c>
    </row>
    <row r="66" spans="1:9" x14ac:dyDescent="0.2">
      <c r="A66" t="s">
        <v>3295</v>
      </c>
      <c r="B66" t="s">
        <v>6797</v>
      </c>
      <c r="C66" s="158">
        <v>86332</v>
      </c>
      <c r="D66" s="156">
        <v>11852</v>
      </c>
      <c r="E66" s="197"/>
      <c r="F66" s="158" t="s">
        <v>7368</v>
      </c>
      <c r="H66" s="156">
        <v>10291859253</v>
      </c>
      <c r="I66" t="s">
        <v>756</v>
      </c>
    </row>
    <row r="67" spans="1:9" x14ac:dyDescent="0.2">
      <c r="A67" t="s">
        <v>3299</v>
      </c>
      <c r="B67" t="s">
        <v>6801</v>
      </c>
      <c r="C67" s="158" t="s">
        <v>4421</v>
      </c>
      <c r="D67" s="156" t="s">
        <v>4950</v>
      </c>
      <c r="E67" s="197"/>
      <c r="F67" s="158" t="s">
        <v>7368</v>
      </c>
      <c r="H67" s="156">
        <v>7756908917</v>
      </c>
      <c r="I67" t="s">
        <v>756</v>
      </c>
    </row>
    <row r="68" spans="1:9" x14ac:dyDescent="0.2">
      <c r="A68" t="s">
        <v>3300</v>
      </c>
      <c r="C68" s="158">
        <v>86256</v>
      </c>
      <c r="D68" s="156" t="s">
        <v>2587</v>
      </c>
      <c r="E68" s="197"/>
      <c r="F68" s="158" t="s">
        <v>7368</v>
      </c>
      <c r="H68" s="156" t="s">
        <v>5785</v>
      </c>
      <c r="I68" t="s">
        <v>756</v>
      </c>
    </row>
    <row r="69" spans="1:9" x14ac:dyDescent="0.2">
      <c r="A69" t="s">
        <v>3301</v>
      </c>
      <c r="C69" s="158">
        <v>86256</v>
      </c>
      <c r="D69" s="156" t="s">
        <v>2587</v>
      </c>
      <c r="E69" s="197"/>
      <c r="F69" s="158" t="s">
        <v>7368</v>
      </c>
      <c r="H69" s="156" t="s">
        <v>5786</v>
      </c>
      <c r="I69" t="s">
        <v>756</v>
      </c>
    </row>
    <row r="70" spans="1:9" x14ac:dyDescent="0.2">
      <c r="A70" t="s">
        <v>3337</v>
      </c>
      <c r="C70" s="158">
        <v>81450</v>
      </c>
      <c r="D70" s="156">
        <v>11678</v>
      </c>
      <c r="E70" s="197"/>
      <c r="F70" s="158" t="s">
        <v>7368</v>
      </c>
      <c r="H70" s="156">
        <v>9367034363</v>
      </c>
      <c r="I70" t="s">
        <v>756</v>
      </c>
    </row>
    <row r="71" spans="1:9" x14ac:dyDescent="0.2">
      <c r="A71" t="s">
        <v>3424</v>
      </c>
      <c r="B71" t="s">
        <v>6904</v>
      </c>
      <c r="C71" s="158" t="s">
        <v>4449</v>
      </c>
      <c r="D71" s="156">
        <v>11402</v>
      </c>
      <c r="E71" s="197"/>
      <c r="F71" s="158" t="s">
        <v>7368</v>
      </c>
      <c r="H71" s="156">
        <v>1475398284</v>
      </c>
      <c r="I71" t="s">
        <v>756</v>
      </c>
    </row>
    <row r="72" spans="1:9" x14ac:dyDescent="0.2">
      <c r="A72" t="s">
        <v>3450</v>
      </c>
      <c r="B72" t="s">
        <v>6934</v>
      </c>
      <c r="C72" s="158" t="s">
        <v>4467</v>
      </c>
      <c r="D72" s="156" t="s">
        <v>5059</v>
      </c>
      <c r="E72" s="197"/>
      <c r="F72" s="158" t="s">
        <v>7368</v>
      </c>
      <c r="H72" s="156">
        <v>7531566353</v>
      </c>
      <c r="I72" t="s">
        <v>756</v>
      </c>
    </row>
    <row r="73" spans="1:9" x14ac:dyDescent="0.2">
      <c r="A73" t="s">
        <v>3456</v>
      </c>
      <c r="B73" t="s">
        <v>6940</v>
      </c>
      <c r="C73" s="158" t="s">
        <v>4470</v>
      </c>
      <c r="D73" s="156" t="s">
        <v>5065</v>
      </c>
      <c r="E73" s="197"/>
      <c r="F73" s="158" t="s">
        <v>7368</v>
      </c>
      <c r="H73" s="156">
        <v>7538291391</v>
      </c>
      <c r="I73" t="s">
        <v>756</v>
      </c>
    </row>
    <row r="74" spans="1:9" ht="17.25" customHeight="1" x14ac:dyDescent="0.2">
      <c r="A74" t="s">
        <v>3507</v>
      </c>
      <c r="B74" t="s">
        <v>6999</v>
      </c>
      <c r="C74" s="158" t="s">
        <v>4474</v>
      </c>
      <c r="D74" s="156">
        <v>11773</v>
      </c>
      <c r="E74" s="197"/>
      <c r="F74" s="158" t="s">
        <v>7368</v>
      </c>
      <c r="H74" s="156">
        <v>9803436183</v>
      </c>
      <c r="I74" t="s">
        <v>756</v>
      </c>
    </row>
    <row r="75" spans="1:9" x14ac:dyDescent="0.2">
      <c r="A75" t="s">
        <v>3508</v>
      </c>
      <c r="B75" t="s">
        <v>7000</v>
      </c>
      <c r="C75" s="158" t="s">
        <v>4460</v>
      </c>
      <c r="D75" s="156" t="s">
        <v>5122</v>
      </c>
      <c r="E75" s="197"/>
      <c r="F75" s="158" t="s">
        <v>7368</v>
      </c>
      <c r="H75" s="156">
        <v>7803683539</v>
      </c>
      <c r="I75" t="s">
        <v>756</v>
      </c>
    </row>
    <row r="76" spans="1:9" x14ac:dyDescent="0.2">
      <c r="A76" t="s">
        <v>3509</v>
      </c>
      <c r="B76" t="s">
        <v>7001</v>
      </c>
      <c r="C76" s="158" t="s">
        <v>4298</v>
      </c>
      <c r="D76" s="156" t="s">
        <v>5123</v>
      </c>
      <c r="E76" s="197"/>
      <c r="F76" s="158" t="s">
        <v>7368</v>
      </c>
      <c r="H76" s="156">
        <v>7898397891</v>
      </c>
      <c r="I76" t="s">
        <v>756</v>
      </c>
    </row>
    <row r="77" spans="1:9" x14ac:dyDescent="0.2">
      <c r="A77" t="s">
        <v>3510</v>
      </c>
      <c r="B77" t="s">
        <v>7002</v>
      </c>
      <c r="C77" s="158" t="s">
        <v>4298</v>
      </c>
      <c r="D77" s="156" t="s">
        <v>5124</v>
      </c>
      <c r="E77" s="197"/>
      <c r="F77" s="158" t="s">
        <v>7368</v>
      </c>
      <c r="H77" s="156">
        <v>7942946919</v>
      </c>
      <c r="I77" t="s">
        <v>756</v>
      </c>
    </row>
    <row r="78" spans="1:9" x14ac:dyDescent="0.2">
      <c r="A78" t="s">
        <v>3511</v>
      </c>
      <c r="B78" t="s">
        <v>7003</v>
      </c>
      <c r="C78" s="158" t="s">
        <v>4475</v>
      </c>
      <c r="D78" s="156" t="s">
        <v>5125</v>
      </c>
      <c r="E78" s="197"/>
      <c r="F78" s="158" t="s">
        <v>7368</v>
      </c>
      <c r="H78" s="156">
        <v>7942787141</v>
      </c>
      <c r="I78" t="s">
        <v>756</v>
      </c>
    </row>
    <row r="79" spans="1:9" x14ac:dyDescent="0.2">
      <c r="A79" t="s">
        <v>3524</v>
      </c>
      <c r="B79" t="s">
        <v>7016</v>
      </c>
      <c r="C79" s="158" t="s">
        <v>4482</v>
      </c>
      <c r="D79" s="156" t="s">
        <v>5136</v>
      </c>
      <c r="E79" s="197"/>
      <c r="F79" s="158" t="s">
        <v>7368</v>
      </c>
      <c r="H79" s="156">
        <v>8403870659</v>
      </c>
      <c r="I79" t="s">
        <v>756</v>
      </c>
    </row>
    <row r="80" spans="1:9" x14ac:dyDescent="0.2">
      <c r="A80" t="s">
        <v>3525</v>
      </c>
      <c r="C80" s="158">
        <v>86000</v>
      </c>
      <c r="D80" s="156" t="s">
        <v>2587</v>
      </c>
      <c r="E80" s="197"/>
      <c r="F80" s="158" t="s">
        <v>7368</v>
      </c>
      <c r="I80" t="s">
        <v>756</v>
      </c>
    </row>
    <row r="81" spans="1:9" x14ac:dyDescent="0.2">
      <c r="A81" t="s">
        <v>3535</v>
      </c>
      <c r="B81" t="s">
        <v>7023</v>
      </c>
      <c r="C81" s="158" t="s">
        <v>4485</v>
      </c>
      <c r="D81" s="156" t="s">
        <v>5144</v>
      </c>
      <c r="E81" s="197"/>
      <c r="F81" s="158" t="s">
        <v>7368</v>
      </c>
      <c r="H81" s="156" t="s">
        <v>5807</v>
      </c>
      <c r="I81" t="s">
        <v>756</v>
      </c>
    </row>
    <row r="82" spans="1:9" x14ac:dyDescent="0.2">
      <c r="A82" t="s">
        <v>3548</v>
      </c>
      <c r="B82" t="s">
        <v>7035</v>
      </c>
      <c r="C82" s="158" t="s">
        <v>1039</v>
      </c>
      <c r="D82" s="156" t="s">
        <v>5157</v>
      </c>
      <c r="E82" s="197"/>
      <c r="F82" s="158" t="s">
        <v>7368</v>
      </c>
      <c r="H82" s="156" t="s">
        <v>5820</v>
      </c>
      <c r="I82" t="s">
        <v>756</v>
      </c>
    </row>
    <row r="83" spans="1:9" x14ac:dyDescent="0.2">
      <c r="A83" t="s">
        <v>3549</v>
      </c>
      <c r="B83" t="s">
        <v>7036</v>
      </c>
      <c r="C83" s="158" t="s">
        <v>4491</v>
      </c>
      <c r="D83" s="156">
        <v>10992</v>
      </c>
      <c r="E83" s="197"/>
      <c r="F83" s="158" t="s">
        <v>7368</v>
      </c>
      <c r="H83" s="156" t="s">
        <v>5821</v>
      </c>
      <c r="I83" t="s">
        <v>756</v>
      </c>
    </row>
    <row r="84" spans="1:9" x14ac:dyDescent="0.2">
      <c r="A84" t="s">
        <v>3550</v>
      </c>
      <c r="B84" t="s">
        <v>7037</v>
      </c>
      <c r="C84" s="158" t="s">
        <v>4492</v>
      </c>
      <c r="D84" s="156" t="s">
        <v>5158</v>
      </c>
      <c r="E84" s="197"/>
      <c r="F84" s="158" t="s">
        <v>7368</v>
      </c>
      <c r="H84" s="156" t="s">
        <v>5822</v>
      </c>
      <c r="I84" t="s">
        <v>756</v>
      </c>
    </row>
    <row r="85" spans="1:9" x14ac:dyDescent="0.2">
      <c r="A85" t="s">
        <v>3557</v>
      </c>
      <c r="B85" t="s">
        <v>7044</v>
      </c>
      <c r="C85" s="158" t="s">
        <v>4496</v>
      </c>
      <c r="D85" s="156">
        <v>11679</v>
      </c>
      <c r="E85" s="197"/>
      <c r="F85" s="158" t="s">
        <v>7368</v>
      </c>
      <c r="H85" s="156">
        <v>9369080511</v>
      </c>
      <c r="I85" t="s">
        <v>756</v>
      </c>
    </row>
    <row r="86" spans="1:9" x14ac:dyDescent="0.2">
      <c r="A86" t="s">
        <v>3558</v>
      </c>
      <c r="B86" t="s">
        <v>7045</v>
      </c>
      <c r="C86" s="158" t="s">
        <v>4497</v>
      </c>
      <c r="D86" s="156" t="s">
        <v>5165</v>
      </c>
      <c r="E86" s="197"/>
      <c r="F86" s="158" t="s">
        <v>7368</v>
      </c>
      <c r="H86" s="156" t="s">
        <v>5829</v>
      </c>
      <c r="I86" t="s">
        <v>756</v>
      </c>
    </row>
    <row r="87" spans="1:9" x14ac:dyDescent="0.2">
      <c r="A87" t="s">
        <v>3560</v>
      </c>
      <c r="B87" t="s">
        <v>7047</v>
      </c>
      <c r="C87" s="158" t="s">
        <v>968</v>
      </c>
      <c r="D87" s="156" t="s">
        <v>5167</v>
      </c>
      <c r="E87" s="197"/>
      <c r="F87" s="158" t="s">
        <v>7368</v>
      </c>
      <c r="H87" s="156" t="s">
        <v>5831</v>
      </c>
      <c r="I87" t="s">
        <v>756</v>
      </c>
    </row>
    <row r="88" spans="1:9" x14ac:dyDescent="0.2">
      <c r="A88" t="s">
        <v>3563</v>
      </c>
      <c r="B88" t="s">
        <v>7050</v>
      </c>
      <c r="C88" s="158" t="s">
        <v>4298</v>
      </c>
      <c r="D88" s="156" t="s">
        <v>5169</v>
      </c>
      <c r="E88" s="197"/>
      <c r="F88" s="158" t="s">
        <v>7368</v>
      </c>
      <c r="H88" s="156" t="s">
        <v>5833</v>
      </c>
      <c r="I88" t="s">
        <v>756</v>
      </c>
    </row>
    <row r="89" spans="1:9" x14ac:dyDescent="0.2">
      <c r="A89" t="s">
        <v>3564</v>
      </c>
      <c r="B89" t="s">
        <v>7051</v>
      </c>
      <c r="C89" s="158" t="s">
        <v>4499</v>
      </c>
      <c r="D89" s="156" t="s">
        <v>5170</v>
      </c>
      <c r="E89" s="197"/>
      <c r="F89" s="158" t="s">
        <v>7368</v>
      </c>
      <c r="H89" s="156" t="s">
        <v>5834</v>
      </c>
      <c r="I89" t="s">
        <v>756</v>
      </c>
    </row>
    <row r="90" spans="1:9" x14ac:dyDescent="0.2">
      <c r="A90" t="s">
        <v>3567</v>
      </c>
      <c r="B90" t="s">
        <v>7054</v>
      </c>
      <c r="C90" s="158" t="s">
        <v>4500</v>
      </c>
      <c r="D90" s="156" t="s">
        <v>5171</v>
      </c>
      <c r="E90" s="197"/>
      <c r="F90" s="158" t="s">
        <v>7368</v>
      </c>
      <c r="H90" s="156" t="s">
        <v>5835</v>
      </c>
      <c r="I90" t="s">
        <v>756</v>
      </c>
    </row>
    <row r="91" spans="1:9" x14ac:dyDescent="0.2">
      <c r="A91" t="s">
        <v>3568</v>
      </c>
      <c r="B91" t="s">
        <v>7055</v>
      </c>
      <c r="C91" s="158" t="s">
        <v>4298</v>
      </c>
      <c r="D91" s="156" t="s">
        <v>5172</v>
      </c>
      <c r="E91" s="197"/>
      <c r="F91" s="158" t="s">
        <v>7368</v>
      </c>
      <c r="H91" s="156" t="s">
        <v>5836</v>
      </c>
      <c r="I91" t="s">
        <v>756</v>
      </c>
    </row>
    <row r="92" spans="1:9" x14ac:dyDescent="0.2">
      <c r="A92" t="s">
        <v>3569</v>
      </c>
      <c r="B92" t="s">
        <v>7056</v>
      </c>
      <c r="C92" s="158" t="s">
        <v>4501</v>
      </c>
      <c r="D92" s="156" t="s">
        <v>5173</v>
      </c>
      <c r="E92" s="197"/>
      <c r="F92" s="158" t="s">
        <v>7368</v>
      </c>
      <c r="H92" s="156" t="s">
        <v>5837</v>
      </c>
      <c r="I92" t="s">
        <v>756</v>
      </c>
    </row>
    <row r="93" spans="1:9" x14ac:dyDescent="0.2">
      <c r="A93" t="s">
        <v>3570</v>
      </c>
      <c r="B93" t="s">
        <v>7057</v>
      </c>
      <c r="C93" s="158" t="s">
        <v>4502</v>
      </c>
      <c r="E93" s="197"/>
      <c r="F93" s="158" t="s">
        <v>7368</v>
      </c>
      <c r="H93" s="156" t="s">
        <v>5838</v>
      </c>
      <c r="I93" t="s">
        <v>756</v>
      </c>
    </row>
    <row r="94" spans="1:9" x14ac:dyDescent="0.2">
      <c r="A94" t="s">
        <v>3571</v>
      </c>
      <c r="B94" t="s">
        <v>7058</v>
      </c>
      <c r="C94" s="158" t="s">
        <v>4503</v>
      </c>
      <c r="D94" s="156" t="s">
        <v>5174</v>
      </c>
      <c r="E94" s="197"/>
      <c r="F94" s="158" t="s">
        <v>7368</v>
      </c>
      <c r="H94" s="156" t="s">
        <v>5839</v>
      </c>
      <c r="I94" t="s">
        <v>756</v>
      </c>
    </row>
    <row r="95" spans="1:9" x14ac:dyDescent="0.2">
      <c r="A95" t="s">
        <v>3572</v>
      </c>
      <c r="B95" t="s">
        <v>7059</v>
      </c>
      <c r="C95" s="158" t="s">
        <v>4504</v>
      </c>
      <c r="D95" s="156" t="s">
        <v>5175</v>
      </c>
      <c r="E95" s="197"/>
      <c r="F95" s="158" t="s">
        <v>7368</v>
      </c>
      <c r="H95" s="156" t="s">
        <v>5840</v>
      </c>
      <c r="I95" t="s">
        <v>756</v>
      </c>
    </row>
    <row r="96" spans="1:9" x14ac:dyDescent="0.2">
      <c r="A96" t="s">
        <v>3573</v>
      </c>
      <c r="B96" t="s">
        <v>7060</v>
      </c>
      <c r="C96" s="158" t="s">
        <v>4505</v>
      </c>
      <c r="D96" s="156" t="s">
        <v>5176</v>
      </c>
      <c r="E96" s="197"/>
      <c r="F96" s="158" t="s">
        <v>7368</v>
      </c>
      <c r="H96" s="156" t="s">
        <v>5841</v>
      </c>
      <c r="I96" t="s">
        <v>756</v>
      </c>
    </row>
    <row r="97" spans="1:9" x14ac:dyDescent="0.2">
      <c r="A97" t="s">
        <v>3574</v>
      </c>
      <c r="B97" t="s">
        <v>7061</v>
      </c>
      <c r="C97" s="158" t="s">
        <v>4298</v>
      </c>
      <c r="D97" s="156" t="s">
        <v>5177</v>
      </c>
      <c r="E97" s="197"/>
      <c r="F97" s="158" t="s">
        <v>7368</v>
      </c>
      <c r="H97" s="156" t="s">
        <v>5842</v>
      </c>
      <c r="I97" t="s">
        <v>756</v>
      </c>
    </row>
    <row r="98" spans="1:9" x14ac:dyDescent="0.2">
      <c r="A98" t="s">
        <v>3575</v>
      </c>
      <c r="B98" t="s">
        <v>7062</v>
      </c>
      <c r="C98" s="158" t="s">
        <v>4506</v>
      </c>
      <c r="D98" s="156" t="s">
        <v>5178</v>
      </c>
      <c r="E98" s="197"/>
      <c r="F98" s="158" t="s">
        <v>7368</v>
      </c>
      <c r="H98" s="156" t="s">
        <v>5843</v>
      </c>
      <c r="I98" t="s">
        <v>756</v>
      </c>
    </row>
    <row r="99" spans="1:9" x14ac:dyDescent="0.2">
      <c r="A99" t="s">
        <v>3576</v>
      </c>
      <c r="B99" t="s">
        <v>7063</v>
      </c>
      <c r="C99" s="158" t="s">
        <v>4507</v>
      </c>
      <c r="D99" s="156" t="s">
        <v>5179</v>
      </c>
      <c r="E99" s="197"/>
      <c r="F99" s="158" t="s">
        <v>7368</v>
      </c>
      <c r="H99" s="156" t="s">
        <v>5844</v>
      </c>
      <c r="I99" t="s">
        <v>756</v>
      </c>
    </row>
    <row r="100" spans="1:9" x14ac:dyDescent="0.2">
      <c r="A100" t="s">
        <v>3577</v>
      </c>
      <c r="B100" t="s">
        <v>7064</v>
      </c>
      <c r="C100" s="158" t="s">
        <v>4508</v>
      </c>
      <c r="D100" s="156" t="s">
        <v>5180</v>
      </c>
      <c r="E100" s="197"/>
      <c r="F100" s="158" t="s">
        <v>7368</v>
      </c>
      <c r="H100" s="156" t="s">
        <v>5845</v>
      </c>
      <c r="I100" t="s">
        <v>756</v>
      </c>
    </row>
    <row r="101" spans="1:9" x14ac:dyDescent="0.2">
      <c r="A101" t="s">
        <v>3578</v>
      </c>
      <c r="B101" t="s">
        <v>7065</v>
      </c>
      <c r="C101" s="158" t="s">
        <v>4509</v>
      </c>
      <c r="D101" s="156" t="s">
        <v>5181</v>
      </c>
      <c r="E101" s="197"/>
      <c r="F101" s="158" t="s">
        <v>7368</v>
      </c>
      <c r="H101" s="156" t="s">
        <v>5846</v>
      </c>
      <c r="I101" t="s">
        <v>756</v>
      </c>
    </row>
    <row r="102" spans="1:9" x14ac:dyDescent="0.2">
      <c r="A102" t="s">
        <v>3579</v>
      </c>
      <c r="B102" t="s">
        <v>7066</v>
      </c>
      <c r="C102" s="158" t="s">
        <v>4510</v>
      </c>
      <c r="D102" s="156" t="s">
        <v>5182</v>
      </c>
      <c r="E102" s="197"/>
      <c r="F102" s="158" t="s">
        <v>7368</v>
      </c>
      <c r="H102" s="156" t="s">
        <v>5847</v>
      </c>
      <c r="I102" t="s">
        <v>756</v>
      </c>
    </row>
    <row r="103" spans="1:9" x14ac:dyDescent="0.2">
      <c r="A103" t="s">
        <v>3580</v>
      </c>
      <c r="B103" t="s">
        <v>7067</v>
      </c>
      <c r="C103" s="158" t="s">
        <v>4511</v>
      </c>
      <c r="D103" s="156" t="s">
        <v>5183</v>
      </c>
      <c r="E103" s="197"/>
      <c r="F103" s="158" t="s">
        <v>7368</v>
      </c>
      <c r="H103" s="156" t="s">
        <v>5848</v>
      </c>
      <c r="I103" t="s">
        <v>756</v>
      </c>
    </row>
    <row r="104" spans="1:9" x14ac:dyDescent="0.2">
      <c r="A104" t="s">
        <v>3581</v>
      </c>
      <c r="B104" t="s">
        <v>7068</v>
      </c>
      <c r="C104" s="158" t="s">
        <v>4512</v>
      </c>
      <c r="D104" s="156" t="s">
        <v>5184</v>
      </c>
      <c r="E104" s="197"/>
      <c r="F104" s="158" t="s">
        <v>7368</v>
      </c>
      <c r="H104" s="156" t="s">
        <v>5849</v>
      </c>
      <c r="I104" t="s">
        <v>756</v>
      </c>
    </row>
    <row r="105" spans="1:9" x14ac:dyDescent="0.2">
      <c r="A105" t="s">
        <v>3582</v>
      </c>
      <c r="B105" t="s">
        <v>7069</v>
      </c>
      <c r="C105" s="158" t="s">
        <v>4513</v>
      </c>
      <c r="D105" s="156" t="s">
        <v>5185</v>
      </c>
      <c r="E105" s="197"/>
      <c r="F105" s="158" t="s">
        <v>7368</v>
      </c>
      <c r="H105" s="156" t="s">
        <v>5850</v>
      </c>
      <c r="I105" t="s">
        <v>756</v>
      </c>
    </row>
    <row r="106" spans="1:9" x14ac:dyDescent="0.2">
      <c r="A106" t="s">
        <v>3583</v>
      </c>
      <c r="B106" t="s">
        <v>7070</v>
      </c>
      <c r="C106" s="158" t="s">
        <v>4514</v>
      </c>
      <c r="D106" s="156" t="s">
        <v>5186</v>
      </c>
      <c r="E106" s="197"/>
      <c r="F106" s="158" t="s">
        <v>7368</v>
      </c>
      <c r="H106" s="156" t="s">
        <v>5851</v>
      </c>
      <c r="I106" t="s">
        <v>756</v>
      </c>
    </row>
    <row r="107" spans="1:9" x14ac:dyDescent="0.2">
      <c r="A107" t="s">
        <v>3584</v>
      </c>
      <c r="B107" t="s">
        <v>7071</v>
      </c>
      <c r="C107" s="158" t="s">
        <v>4515</v>
      </c>
      <c r="D107" s="156" t="s">
        <v>5187</v>
      </c>
      <c r="E107" s="197"/>
      <c r="F107" s="158" t="s">
        <v>7368</v>
      </c>
      <c r="H107" s="156" t="s">
        <v>5852</v>
      </c>
      <c r="I107" t="s">
        <v>756</v>
      </c>
    </row>
    <row r="108" spans="1:9" x14ac:dyDescent="0.2">
      <c r="A108" t="s">
        <v>3585</v>
      </c>
      <c r="B108" t="s">
        <v>7072</v>
      </c>
      <c r="C108" s="158" t="s">
        <v>4516</v>
      </c>
      <c r="D108" s="156" t="s">
        <v>5188</v>
      </c>
      <c r="E108" s="197"/>
      <c r="F108" s="158" t="s">
        <v>7368</v>
      </c>
      <c r="H108" s="156" t="s">
        <v>5853</v>
      </c>
      <c r="I108" t="s">
        <v>756</v>
      </c>
    </row>
    <row r="109" spans="1:9" x14ac:dyDescent="0.2">
      <c r="A109" t="s">
        <v>3586</v>
      </c>
      <c r="B109" t="s">
        <v>7073</v>
      </c>
      <c r="C109" s="158" t="s">
        <v>4517</v>
      </c>
      <c r="D109" s="156" t="s">
        <v>5189</v>
      </c>
      <c r="E109" s="197"/>
      <c r="F109" s="158" t="s">
        <v>7368</v>
      </c>
      <c r="H109" s="156" t="s">
        <v>5854</v>
      </c>
      <c r="I109" t="s">
        <v>756</v>
      </c>
    </row>
    <row r="110" spans="1:9" x14ac:dyDescent="0.2">
      <c r="A110" t="s">
        <v>3587</v>
      </c>
      <c r="B110" t="s">
        <v>7074</v>
      </c>
      <c r="C110" s="158" t="s">
        <v>4518</v>
      </c>
      <c r="D110" s="156" t="s">
        <v>5190</v>
      </c>
      <c r="E110" s="197"/>
      <c r="F110" s="158" t="s">
        <v>7368</v>
      </c>
      <c r="H110" s="156" t="s">
        <v>5855</v>
      </c>
      <c r="I110" t="s">
        <v>756</v>
      </c>
    </row>
    <row r="111" spans="1:9" x14ac:dyDescent="0.2">
      <c r="A111" t="s">
        <v>3588</v>
      </c>
      <c r="B111" t="s">
        <v>7075</v>
      </c>
      <c r="C111" s="158" t="s">
        <v>4519</v>
      </c>
      <c r="D111" s="156" t="s">
        <v>5191</v>
      </c>
      <c r="E111" s="197"/>
      <c r="F111" s="158" t="s">
        <v>7368</v>
      </c>
      <c r="H111" s="156" t="s">
        <v>5856</v>
      </c>
      <c r="I111" t="s">
        <v>756</v>
      </c>
    </row>
    <row r="112" spans="1:9" x14ac:dyDescent="0.2">
      <c r="A112" t="s">
        <v>3589</v>
      </c>
      <c r="B112" t="s">
        <v>7076</v>
      </c>
      <c r="C112" s="158" t="s">
        <v>4520</v>
      </c>
      <c r="D112" s="156" t="s">
        <v>5192</v>
      </c>
      <c r="E112" s="197"/>
      <c r="F112" s="158" t="s">
        <v>7368</v>
      </c>
      <c r="H112" s="156" t="s">
        <v>5857</v>
      </c>
      <c r="I112" t="s">
        <v>756</v>
      </c>
    </row>
    <row r="113" spans="1:9" x14ac:dyDescent="0.2">
      <c r="A113" t="s">
        <v>3590</v>
      </c>
      <c r="B113" t="s">
        <v>7077</v>
      </c>
      <c r="C113" s="158" t="s">
        <v>4521</v>
      </c>
      <c r="D113" s="156" t="s">
        <v>5193</v>
      </c>
      <c r="E113" s="197"/>
      <c r="F113" s="158" t="s">
        <v>7368</v>
      </c>
      <c r="H113" s="156" t="s">
        <v>5858</v>
      </c>
      <c r="I113" t="s">
        <v>756</v>
      </c>
    </row>
    <row r="114" spans="1:9" x14ac:dyDescent="0.2">
      <c r="A114" t="s">
        <v>3591</v>
      </c>
      <c r="B114" t="s">
        <v>7078</v>
      </c>
      <c r="C114" s="158" t="s">
        <v>4474</v>
      </c>
      <c r="D114" s="156" t="s">
        <v>5194</v>
      </c>
      <c r="E114" s="197"/>
      <c r="F114" s="158" t="s">
        <v>7368</v>
      </c>
      <c r="H114" s="156" t="s">
        <v>5859</v>
      </c>
      <c r="I114" t="s">
        <v>756</v>
      </c>
    </row>
    <row r="115" spans="1:9" x14ac:dyDescent="0.2">
      <c r="A115" t="s">
        <v>3592</v>
      </c>
      <c r="B115" t="s">
        <v>7079</v>
      </c>
      <c r="C115" s="158" t="s">
        <v>4522</v>
      </c>
      <c r="D115" s="156" t="s">
        <v>5195</v>
      </c>
      <c r="E115" s="197"/>
      <c r="F115" s="158" t="s">
        <v>7368</v>
      </c>
      <c r="H115" s="156" t="s">
        <v>5860</v>
      </c>
      <c r="I115" t="s">
        <v>756</v>
      </c>
    </row>
    <row r="116" spans="1:9" x14ac:dyDescent="0.2">
      <c r="A116" t="s">
        <v>3593</v>
      </c>
      <c r="B116" t="s">
        <v>7080</v>
      </c>
      <c r="C116" s="158" t="s">
        <v>4523</v>
      </c>
      <c r="D116" s="156" t="s">
        <v>5196</v>
      </c>
      <c r="E116" s="197"/>
      <c r="F116" s="158" t="s">
        <v>7368</v>
      </c>
      <c r="H116" s="156" t="s">
        <v>5861</v>
      </c>
      <c r="I116" t="s">
        <v>756</v>
      </c>
    </row>
    <row r="117" spans="1:9" x14ac:dyDescent="0.2">
      <c r="A117" t="s">
        <v>3594</v>
      </c>
      <c r="B117" t="s">
        <v>7081</v>
      </c>
      <c r="C117" s="158" t="s">
        <v>4524</v>
      </c>
      <c r="D117" s="156" t="s">
        <v>5197</v>
      </c>
      <c r="E117" s="197"/>
      <c r="F117" s="158" t="s">
        <v>7368</v>
      </c>
      <c r="H117" s="156" t="s">
        <v>5862</v>
      </c>
      <c r="I117" t="s">
        <v>756</v>
      </c>
    </row>
    <row r="118" spans="1:9" x14ac:dyDescent="0.2">
      <c r="A118" t="s">
        <v>3595</v>
      </c>
      <c r="B118" t="s">
        <v>7082</v>
      </c>
      <c r="C118" s="158" t="s">
        <v>4525</v>
      </c>
      <c r="D118" s="156" t="s">
        <v>5198</v>
      </c>
      <c r="E118" s="197"/>
      <c r="F118" s="158" t="s">
        <v>7368</v>
      </c>
      <c r="H118" s="156" t="s">
        <v>5863</v>
      </c>
      <c r="I118" t="s">
        <v>756</v>
      </c>
    </row>
    <row r="119" spans="1:9" x14ac:dyDescent="0.2">
      <c r="A119" t="s">
        <v>3596</v>
      </c>
      <c r="B119" t="s">
        <v>7083</v>
      </c>
      <c r="C119" s="158" t="s">
        <v>2247</v>
      </c>
      <c r="D119" s="156" t="s">
        <v>5199</v>
      </c>
      <c r="E119" s="197"/>
      <c r="F119" s="158" t="s">
        <v>7368</v>
      </c>
      <c r="H119" s="156" t="s">
        <v>5864</v>
      </c>
      <c r="I119" t="s">
        <v>756</v>
      </c>
    </row>
    <row r="120" spans="1:9" x14ac:dyDescent="0.2">
      <c r="A120" t="s">
        <v>1346</v>
      </c>
      <c r="B120" t="s">
        <v>7084</v>
      </c>
      <c r="C120" s="158" t="s">
        <v>1347</v>
      </c>
      <c r="D120" s="156" t="s">
        <v>5200</v>
      </c>
      <c r="E120" s="197"/>
      <c r="F120" s="158" t="s">
        <v>7368</v>
      </c>
      <c r="H120" s="156" t="s">
        <v>5865</v>
      </c>
      <c r="I120" t="s">
        <v>756</v>
      </c>
    </row>
    <row r="121" spans="1:9" x14ac:dyDescent="0.2">
      <c r="A121" t="s">
        <v>3597</v>
      </c>
      <c r="B121" t="s">
        <v>7085</v>
      </c>
      <c r="C121" s="158" t="s">
        <v>4526</v>
      </c>
      <c r="D121" s="156" t="s">
        <v>5201</v>
      </c>
      <c r="E121" s="197"/>
      <c r="F121" s="158" t="s">
        <v>7368</v>
      </c>
      <c r="H121" s="156" t="s">
        <v>5866</v>
      </c>
      <c r="I121" t="s">
        <v>756</v>
      </c>
    </row>
    <row r="122" spans="1:9" x14ac:dyDescent="0.2">
      <c r="A122" t="s">
        <v>3598</v>
      </c>
      <c r="B122" t="s">
        <v>7086</v>
      </c>
      <c r="C122" s="158" t="s">
        <v>4527</v>
      </c>
      <c r="D122" s="156" t="s">
        <v>5202</v>
      </c>
      <c r="E122" s="197"/>
      <c r="F122" s="158" t="s">
        <v>7368</v>
      </c>
      <c r="H122" s="156" t="s">
        <v>5867</v>
      </c>
      <c r="I122" t="s">
        <v>756</v>
      </c>
    </row>
    <row r="123" spans="1:9" x14ac:dyDescent="0.2">
      <c r="A123" t="s">
        <v>3599</v>
      </c>
      <c r="B123" t="s">
        <v>7087</v>
      </c>
      <c r="C123" s="158" t="s">
        <v>4528</v>
      </c>
      <c r="D123" s="156" t="s">
        <v>5203</v>
      </c>
      <c r="E123" s="197"/>
      <c r="F123" s="158" t="s">
        <v>7368</v>
      </c>
      <c r="H123" s="156" t="s">
        <v>5868</v>
      </c>
      <c r="I123" t="s">
        <v>756</v>
      </c>
    </row>
    <row r="124" spans="1:9" x14ac:dyDescent="0.2">
      <c r="A124" t="s">
        <v>3600</v>
      </c>
      <c r="B124" t="s">
        <v>7088</v>
      </c>
      <c r="C124" s="158" t="s">
        <v>4529</v>
      </c>
      <c r="D124" s="156" t="s">
        <v>5204</v>
      </c>
      <c r="E124" s="197"/>
      <c r="F124" s="158" t="s">
        <v>7368</v>
      </c>
      <c r="H124" s="156" t="s">
        <v>5869</v>
      </c>
      <c r="I124" t="s">
        <v>756</v>
      </c>
    </row>
    <row r="125" spans="1:9" x14ac:dyDescent="0.2">
      <c r="A125" t="s">
        <v>3601</v>
      </c>
      <c r="B125" t="s">
        <v>7089</v>
      </c>
      <c r="C125" s="158" t="s">
        <v>4530</v>
      </c>
      <c r="D125" s="156" t="s">
        <v>5205</v>
      </c>
      <c r="E125" s="197"/>
      <c r="F125" s="158" t="s">
        <v>7368</v>
      </c>
      <c r="H125" s="156" t="s">
        <v>5870</v>
      </c>
      <c r="I125" t="s">
        <v>756</v>
      </c>
    </row>
    <row r="126" spans="1:9" x14ac:dyDescent="0.2">
      <c r="A126" t="s">
        <v>3602</v>
      </c>
      <c r="B126" t="s">
        <v>7090</v>
      </c>
      <c r="C126" s="158" t="s">
        <v>4531</v>
      </c>
      <c r="D126" s="156" t="s">
        <v>5206</v>
      </c>
      <c r="E126" s="197"/>
      <c r="F126" s="158" t="s">
        <v>7368</v>
      </c>
      <c r="H126" s="156" t="s">
        <v>5871</v>
      </c>
      <c r="I126" t="s">
        <v>756</v>
      </c>
    </row>
    <row r="127" spans="1:9" x14ac:dyDescent="0.2">
      <c r="A127" t="s">
        <v>3603</v>
      </c>
      <c r="B127" t="s">
        <v>7091</v>
      </c>
      <c r="C127" s="158" t="s">
        <v>4532</v>
      </c>
      <c r="D127" s="156" t="s">
        <v>5207</v>
      </c>
      <c r="E127" s="197"/>
      <c r="F127" s="158" t="s">
        <v>7368</v>
      </c>
      <c r="H127" s="156" t="s">
        <v>5872</v>
      </c>
      <c r="I127" t="s">
        <v>756</v>
      </c>
    </row>
    <row r="128" spans="1:9" x14ac:dyDescent="0.2">
      <c r="A128" t="s">
        <v>3604</v>
      </c>
      <c r="B128" t="s">
        <v>7092</v>
      </c>
      <c r="C128" s="158" t="s">
        <v>4533</v>
      </c>
      <c r="D128" s="156" t="s">
        <v>5208</v>
      </c>
      <c r="E128" s="197"/>
      <c r="F128" s="158" t="s">
        <v>7368</v>
      </c>
      <c r="H128" s="156" t="s">
        <v>5873</v>
      </c>
      <c r="I128" t="s">
        <v>756</v>
      </c>
    </row>
    <row r="129" spans="1:9" x14ac:dyDescent="0.2">
      <c r="A129" t="s">
        <v>3605</v>
      </c>
      <c r="B129" t="s">
        <v>7093</v>
      </c>
      <c r="C129" s="158" t="s">
        <v>4534</v>
      </c>
      <c r="D129" s="156" t="s">
        <v>5209</v>
      </c>
      <c r="E129" s="197"/>
      <c r="F129" s="158" t="s">
        <v>7368</v>
      </c>
      <c r="H129" s="156" t="s">
        <v>5874</v>
      </c>
      <c r="I129" t="s">
        <v>756</v>
      </c>
    </row>
    <row r="130" spans="1:9" x14ac:dyDescent="0.2">
      <c r="A130" t="s">
        <v>3606</v>
      </c>
      <c r="B130" t="s">
        <v>7094</v>
      </c>
      <c r="C130" s="158" t="s">
        <v>4535</v>
      </c>
      <c r="D130" s="156" t="s">
        <v>5210</v>
      </c>
      <c r="E130" s="197"/>
      <c r="F130" s="158" t="s">
        <v>7368</v>
      </c>
      <c r="H130" s="156" t="s">
        <v>5875</v>
      </c>
      <c r="I130" t="s">
        <v>756</v>
      </c>
    </row>
    <row r="131" spans="1:9" x14ac:dyDescent="0.2">
      <c r="A131" t="s">
        <v>3607</v>
      </c>
      <c r="B131" t="s">
        <v>7095</v>
      </c>
      <c r="C131" s="158" t="s">
        <v>4535</v>
      </c>
      <c r="D131" s="156" t="s">
        <v>5211</v>
      </c>
      <c r="E131" s="197"/>
      <c r="F131" s="158" t="s">
        <v>7368</v>
      </c>
      <c r="H131" s="156" t="s">
        <v>5876</v>
      </c>
      <c r="I131" t="s">
        <v>756</v>
      </c>
    </row>
    <row r="132" spans="1:9" x14ac:dyDescent="0.2">
      <c r="A132" t="s">
        <v>3608</v>
      </c>
      <c r="B132" t="s">
        <v>7096</v>
      </c>
      <c r="C132" s="158" t="s">
        <v>4536</v>
      </c>
      <c r="D132" s="156" t="s">
        <v>5212</v>
      </c>
      <c r="E132" s="197"/>
      <c r="F132" s="158" t="s">
        <v>7368</v>
      </c>
      <c r="H132" s="156" t="s">
        <v>5877</v>
      </c>
      <c r="I132" t="s">
        <v>756</v>
      </c>
    </row>
    <row r="133" spans="1:9" x14ac:dyDescent="0.2">
      <c r="A133" t="s">
        <v>3609</v>
      </c>
      <c r="B133" t="s">
        <v>7097</v>
      </c>
      <c r="C133" s="158" t="s">
        <v>4537</v>
      </c>
      <c r="D133" s="156" t="s">
        <v>5213</v>
      </c>
      <c r="E133" s="197"/>
      <c r="F133" s="158" t="s">
        <v>7368</v>
      </c>
      <c r="H133" s="156" t="s">
        <v>5878</v>
      </c>
      <c r="I133" t="s">
        <v>756</v>
      </c>
    </row>
    <row r="134" spans="1:9" x14ac:dyDescent="0.2">
      <c r="A134" t="s">
        <v>3610</v>
      </c>
      <c r="B134" t="s">
        <v>7098</v>
      </c>
      <c r="C134" s="158" t="s">
        <v>2247</v>
      </c>
      <c r="D134" s="156">
        <v>10691</v>
      </c>
      <c r="E134" s="197"/>
      <c r="F134" s="158" t="s">
        <v>7368</v>
      </c>
      <c r="H134" s="156" t="s">
        <v>5879</v>
      </c>
      <c r="I134" t="s">
        <v>756</v>
      </c>
    </row>
    <row r="135" spans="1:9" x14ac:dyDescent="0.2">
      <c r="A135" t="s">
        <v>3611</v>
      </c>
      <c r="B135" t="s">
        <v>7099</v>
      </c>
      <c r="C135" s="158" t="s">
        <v>4538</v>
      </c>
      <c r="D135" s="156" t="s">
        <v>5214</v>
      </c>
      <c r="E135" s="197"/>
      <c r="F135" s="158" t="s">
        <v>7368</v>
      </c>
      <c r="H135" s="156" t="s">
        <v>5880</v>
      </c>
      <c r="I135" t="s">
        <v>756</v>
      </c>
    </row>
    <row r="136" spans="1:9" x14ac:dyDescent="0.2">
      <c r="A136" t="s">
        <v>3612</v>
      </c>
      <c r="B136" t="s">
        <v>7100</v>
      </c>
      <c r="C136" s="158" t="s">
        <v>4539</v>
      </c>
      <c r="D136" s="156">
        <v>10692</v>
      </c>
      <c r="E136" s="197"/>
      <c r="F136" s="158" t="s">
        <v>7368</v>
      </c>
      <c r="H136" s="156" t="s">
        <v>5881</v>
      </c>
      <c r="I136" t="s">
        <v>756</v>
      </c>
    </row>
    <row r="137" spans="1:9" x14ac:dyDescent="0.2">
      <c r="A137" t="s">
        <v>3613</v>
      </c>
      <c r="B137" t="s">
        <v>7101</v>
      </c>
      <c r="C137" s="158" t="s">
        <v>2247</v>
      </c>
      <c r="D137" s="156">
        <v>10693</v>
      </c>
      <c r="E137" s="197"/>
      <c r="F137" s="158" t="s">
        <v>7368</v>
      </c>
      <c r="H137" s="156" t="s">
        <v>5882</v>
      </c>
      <c r="I137" t="s">
        <v>756</v>
      </c>
    </row>
    <row r="138" spans="1:9" x14ac:dyDescent="0.2">
      <c r="A138" t="s">
        <v>3614</v>
      </c>
      <c r="B138" t="s">
        <v>7102</v>
      </c>
      <c r="C138" s="158" t="s">
        <v>4540</v>
      </c>
      <c r="D138" s="156">
        <v>10775</v>
      </c>
      <c r="E138" s="197"/>
      <c r="F138" s="158" t="s">
        <v>7368</v>
      </c>
      <c r="H138" s="156" t="s">
        <v>5883</v>
      </c>
      <c r="I138" t="s">
        <v>756</v>
      </c>
    </row>
    <row r="139" spans="1:9" x14ac:dyDescent="0.2">
      <c r="A139" t="s">
        <v>3615</v>
      </c>
      <c r="B139" t="s">
        <v>7103</v>
      </c>
      <c r="C139" s="158" t="s">
        <v>4541</v>
      </c>
      <c r="D139" s="156" t="s">
        <v>5215</v>
      </c>
      <c r="E139" s="197"/>
      <c r="F139" s="158" t="s">
        <v>7368</v>
      </c>
      <c r="H139" s="156" t="s">
        <v>5884</v>
      </c>
      <c r="I139" t="s">
        <v>756</v>
      </c>
    </row>
    <row r="140" spans="1:9" x14ac:dyDescent="0.2">
      <c r="A140" t="s">
        <v>3616</v>
      </c>
      <c r="B140" t="s">
        <v>7104</v>
      </c>
      <c r="C140" s="158" t="s">
        <v>4542</v>
      </c>
      <c r="D140" s="156" t="s">
        <v>5216</v>
      </c>
      <c r="E140" s="197"/>
      <c r="F140" s="158" t="s">
        <v>7368</v>
      </c>
      <c r="H140" s="156" t="s">
        <v>5885</v>
      </c>
      <c r="I140" t="s">
        <v>756</v>
      </c>
    </row>
    <row r="141" spans="1:9" x14ac:dyDescent="0.2">
      <c r="A141" t="s">
        <v>3617</v>
      </c>
      <c r="B141" t="s">
        <v>7105</v>
      </c>
      <c r="C141" s="158" t="s">
        <v>4543</v>
      </c>
      <c r="D141" s="156" t="s">
        <v>5217</v>
      </c>
      <c r="E141" s="197"/>
      <c r="F141" s="158" t="s">
        <v>7368</v>
      </c>
      <c r="H141" s="156" t="s">
        <v>5886</v>
      </c>
      <c r="I141" t="s">
        <v>756</v>
      </c>
    </row>
    <row r="142" spans="1:9" x14ac:dyDescent="0.2">
      <c r="A142" t="s">
        <v>3618</v>
      </c>
      <c r="B142" t="s">
        <v>7106</v>
      </c>
      <c r="C142" s="158" t="s">
        <v>4515</v>
      </c>
      <c r="D142" s="156" t="s">
        <v>5218</v>
      </c>
      <c r="E142" s="197"/>
      <c r="F142" s="158" t="s">
        <v>7368</v>
      </c>
      <c r="H142" s="156" t="s">
        <v>5887</v>
      </c>
      <c r="I142" t="s">
        <v>756</v>
      </c>
    </row>
    <row r="143" spans="1:9" x14ac:dyDescent="0.2">
      <c r="A143" t="s">
        <v>3619</v>
      </c>
      <c r="B143" t="s">
        <v>7107</v>
      </c>
      <c r="C143" s="158" t="s">
        <v>2247</v>
      </c>
      <c r="D143" s="156" t="s">
        <v>5219</v>
      </c>
      <c r="E143" s="197"/>
      <c r="F143" s="158" t="s">
        <v>7368</v>
      </c>
      <c r="H143" s="156" t="s">
        <v>5888</v>
      </c>
      <c r="I143" t="s">
        <v>756</v>
      </c>
    </row>
    <row r="144" spans="1:9" x14ac:dyDescent="0.2">
      <c r="A144" t="s">
        <v>3620</v>
      </c>
      <c r="B144" t="s">
        <v>7108</v>
      </c>
      <c r="C144" s="158" t="s">
        <v>4528</v>
      </c>
      <c r="D144" s="156" t="s">
        <v>5220</v>
      </c>
      <c r="E144" s="197"/>
      <c r="F144" s="158" t="s">
        <v>7368</v>
      </c>
      <c r="H144" s="156" t="s">
        <v>5889</v>
      </c>
      <c r="I144" t="s">
        <v>756</v>
      </c>
    </row>
    <row r="145" spans="1:9" x14ac:dyDescent="0.2">
      <c r="A145" t="s">
        <v>3621</v>
      </c>
      <c r="B145" t="s">
        <v>7109</v>
      </c>
      <c r="C145" s="158" t="s">
        <v>4544</v>
      </c>
      <c r="D145" s="156">
        <v>11168</v>
      </c>
      <c r="E145" s="197"/>
      <c r="F145" s="158" t="s">
        <v>7368</v>
      </c>
      <c r="H145" s="156" t="s">
        <v>5890</v>
      </c>
      <c r="I145" t="s">
        <v>756</v>
      </c>
    </row>
    <row r="146" spans="1:9" x14ac:dyDescent="0.2">
      <c r="A146" t="s">
        <v>3622</v>
      </c>
      <c r="B146" t="s">
        <v>7110</v>
      </c>
      <c r="C146" s="158" t="s">
        <v>4545</v>
      </c>
      <c r="D146" s="156" t="s">
        <v>5221</v>
      </c>
      <c r="E146" s="197"/>
      <c r="F146" s="158" t="s">
        <v>7368</v>
      </c>
      <c r="H146" s="156" t="s">
        <v>5891</v>
      </c>
      <c r="I146" t="s">
        <v>756</v>
      </c>
    </row>
    <row r="147" spans="1:9" x14ac:dyDescent="0.2">
      <c r="A147" t="s">
        <v>3623</v>
      </c>
      <c r="B147" t="s">
        <v>7111</v>
      </c>
      <c r="C147" s="158" t="s">
        <v>4546</v>
      </c>
      <c r="D147" s="156" t="s">
        <v>5222</v>
      </c>
      <c r="E147" s="197"/>
      <c r="F147" s="158" t="s">
        <v>7368</v>
      </c>
      <c r="H147" s="156" t="s">
        <v>5892</v>
      </c>
      <c r="I147" t="s">
        <v>756</v>
      </c>
    </row>
    <row r="148" spans="1:9" x14ac:dyDescent="0.2">
      <c r="A148" t="s">
        <v>3624</v>
      </c>
      <c r="B148" t="s">
        <v>7112</v>
      </c>
      <c r="C148" s="158" t="s">
        <v>4547</v>
      </c>
      <c r="D148" s="156" t="s">
        <v>5223</v>
      </c>
      <c r="E148" s="197"/>
      <c r="F148" s="158" t="s">
        <v>7368</v>
      </c>
      <c r="H148" s="156" t="s">
        <v>5893</v>
      </c>
      <c r="I148" t="s">
        <v>756</v>
      </c>
    </row>
    <row r="149" spans="1:9" x14ac:dyDescent="0.2">
      <c r="A149" t="s">
        <v>3625</v>
      </c>
      <c r="B149" t="s">
        <v>7113</v>
      </c>
      <c r="C149" s="158" t="s">
        <v>4548</v>
      </c>
      <c r="D149" s="156" t="s">
        <v>5224</v>
      </c>
      <c r="E149" s="197"/>
      <c r="F149" s="158" t="s">
        <v>7368</v>
      </c>
      <c r="H149" s="156" t="s">
        <v>5894</v>
      </c>
      <c r="I149" t="s">
        <v>756</v>
      </c>
    </row>
    <row r="150" spans="1:9" x14ac:dyDescent="0.2">
      <c r="A150" t="s">
        <v>3626</v>
      </c>
      <c r="B150" t="s">
        <v>7114</v>
      </c>
      <c r="C150" s="158" t="s">
        <v>4549</v>
      </c>
      <c r="D150" s="156" t="s">
        <v>5225</v>
      </c>
      <c r="E150" s="197"/>
      <c r="F150" s="158" t="s">
        <v>7368</v>
      </c>
      <c r="H150" s="156" t="s">
        <v>5895</v>
      </c>
      <c r="I150" t="s">
        <v>756</v>
      </c>
    </row>
    <row r="151" spans="1:9" x14ac:dyDescent="0.2">
      <c r="A151" t="s">
        <v>3627</v>
      </c>
      <c r="B151" t="s">
        <v>7115</v>
      </c>
      <c r="C151" s="158" t="s">
        <v>4550</v>
      </c>
      <c r="D151" s="156" t="s">
        <v>5226</v>
      </c>
      <c r="E151" s="197"/>
      <c r="F151" s="158" t="s">
        <v>7368</v>
      </c>
      <c r="H151" s="156" t="s">
        <v>5896</v>
      </c>
      <c r="I151" t="s">
        <v>756</v>
      </c>
    </row>
    <row r="152" spans="1:9" x14ac:dyDescent="0.2">
      <c r="A152" t="s">
        <v>3628</v>
      </c>
      <c r="B152" t="s">
        <v>7116</v>
      </c>
      <c r="C152" s="158" t="s">
        <v>4551</v>
      </c>
      <c r="D152" s="156" t="s">
        <v>5227</v>
      </c>
      <c r="E152" s="197"/>
      <c r="F152" s="158" t="s">
        <v>7368</v>
      </c>
      <c r="H152" s="156" t="s">
        <v>5897</v>
      </c>
      <c r="I152" t="s">
        <v>756</v>
      </c>
    </row>
    <row r="153" spans="1:9" x14ac:dyDescent="0.2">
      <c r="A153" t="s">
        <v>3629</v>
      </c>
      <c r="B153" t="s">
        <v>7117</v>
      </c>
      <c r="C153" s="158" t="s">
        <v>4552</v>
      </c>
      <c r="D153" s="156" t="s">
        <v>5228</v>
      </c>
      <c r="E153" s="197"/>
      <c r="F153" s="158" t="s">
        <v>7368</v>
      </c>
      <c r="H153" s="156" t="s">
        <v>5898</v>
      </c>
      <c r="I153" t="s">
        <v>756</v>
      </c>
    </row>
    <row r="154" spans="1:9" x14ac:dyDescent="0.2">
      <c r="A154" t="s">
        <v>3630</v>
      </c>
      <c r="B154" t="s">
        <v>7118</v>
      </c>
      <c r="C154" s="158" t="s">
        <v>4553</v>
      </c>
      <c r="D154" s="156" t="s">
        <v>5229</v>
      </c>
      <c r="E154" s="197"/>
      <c r="F154" s="158" t="s">
        <v>7368</v>
      </c>
      <c r="H154" s="156" t="s">
        <v>5899</v>
      </c>
      <c r="I154" t="s">
        <v>756</v>
      </c>
    </row>
    <row r="155" spans="1:9" x14ac:dyDescent="0.2">
      <c r="A155" t="s">
        <v>3631</v>
      </c>
      <c r="B155" t="s">
        <v>7119</v>
      </c>
      <c r="C155" s="158" t="s">
        <v>4554</v>
      </c>
      <c r="D155" s="156" t="s">
        <v>5230</v>
      </c>
      <c r="E155" s="197"/>
      <c r="F155" s="158" t="s">
        <v>7368</v>
      </c>
      <c r="H155" s="156" t="s">
        <v>5900</v>
      </c>
      <c r="I155" t="s">
        <v>756</v>
      </c>
    </row>
    <row r="156" spans="1:9" x14ac:dyDescent="0.2">
      <c r="A156" t="s">
        <v>3632</v>
      </c>
      <c r="B156" t="s">
        <v>7120</v>
      </c>
      <c r="C156" s="158" t="s">
        <v>4554</v>
      </c>
      <c r="D156" s="156" t="s">
        <v>5231</v>
      </c>
      <c r="E156" s="197"/>
      <c r="F156" s="158" t="s">
        <v>7368</v>
      </c>
      <c r="H156" s="156" t="s">
        <v>5901</v>
      </c>
      <c r="I156" t="s">
        <v>756</v>
      </c>
    </row>
    <row r="157" spans="1:9" x14ac:dyDescent="0.2">
      <c r="A157" t="s">
        <v>3633</v>
      </c>
      <c r="B157" t="s">
        <v>7121</v>
      </c>
      <c r="C157" s="158" t="s">
        <v>4555</v>
      </c>
      <c r="D157" s="156" t="s">
        <v>5232</v>
      </c>
      <c r="E157" s="197"/>
      <c r="F157" s="158" t="s">
        <v>7368</v>
      </c>
      <c r="H157" s="156" t="s">
        <v>5902</v>
      </c>
      <c r="I157" t="s">
        <v>756</v>
      </c>
    </row>
    <row r="158" spans="1:9" x14ac:dyDescent="0.2">
      <c r="A158" t="s">
        <v>3634</v>
      </c>
      <c r="B158" t="s">
        <v>7122</v>
      </c>
      <c r="C158" s="158" t="s">
        <v>4556</v>
      </c>
      <c r="D158" s="156" t="s">
        <v>5233</v>
      </c>
      <c r="E158" s="197"/>
      <c r="F158" s="158" t="s">
        <v>7368</v>
      </c>
      <c r="H158" s="156" t="s">
        <v>5903</v>
      </c>
      <c r="I158" t="s">
        <v>756</v>
      </c>
    </row>
    <row r="159" spans="1:9" x14ac:dyDescent="0.2">
      <c r="A159" t="s">
        <v>3635</v>
      </c>
      <c r="B159" t="s">
        <v>7123</v>
      </c>
      <c r="C159" s="158" t="s">
        <v>2247</v>
      </c>
      <c r="D159" s="156" t="s">
        <v>5234</v>
      </c>
      <c r="E159" s="197"/>
      <c r="F159" s="158" t="s">
        <v>7368</v>
      </c>
      <c r="H159" s="156" t="s">
        <v>5904</v>
      </c>
      <c r="I159" t="s">
        <v>756</v>
      </c>
    </row>
    <row r="160" spans="1:9" x14ac:dyDescent="0.2">
      <c r="A160" t="s">
        <v>3636</v>
      </c>
      <c r="B160" t="s">
        <v>7124</v>
      </c>
      <c r="C160" s="158" t="s">
        <v>4557</v>
      </c>
      <c r="D160" s="156" t="s">
        <v>5235</v>
      </c>
      <c r="E160" s="197"/>
      <c r="F160" s="158" t="s">
        <v>7368</v>
      </c>
      <c r="H160" s="156" t="s">
        <v>5905</v>
      </c>
      <c r="I160" t="s">
        <v>756</v>
      </c>
    </row>
    <row r="161" spans="1:9" x14ac:dyDescent="0.2">
      <c r="A161" t="s">
        <v>3637</v>
      </c>
      <c r="B161" t="s">
        <v>7125</v>
      </c>
      <c r="C161" s="158" t="s">
        <v>4545</v>
      </c>
      <c r="D161" s="156" t="s">
        <v>5236</v>
      </c>
      <c r="E161" s="197"/>
      <c r="F161" s="158" t="s">
        <v>7368</v>
      </c>
      <c r="H161" s="156" t="s">
        <v>5906</v>
      </c>
      <c r="I161" t="s">
        <v>756</v>
      </c>
    </row>
    <row r="162" spans="1:9" x14ac:dyDescent="0.2">
      <c r="A162" t="s">
        <v>3638</v>
      </c>
      <c r="B162" t="s">
        <v>7126</v>
      </c>
      <c r="C162" s="158" t="s">
        <v>4558</v>
      </c>
      <c r="D162" s="156" t="s">
        <v>5237</v>
      </c>
      <c r="E162" s="197"/>
      <c r="F162" s="158" t="s">
        <v>7368</v>
      </c>
      <c r="H162" s="156" t="s">
        <v>5907</v>
      </c>
      <c r="I162" t="s">
        <v>756</v>
      </c>
    </row>
    <row r="163" spans="1:9" x14ac:dyDescent="0.2">
      <c r="A163" t="s">
        <v>3639</v>
      </c>
      <c r="B163" t="s">
        <v>7127</v>
      </c>
      <c r="C163" s="158" t="s">
        <v>4535</v>
      </c>
      <c r="D163" s="156" t="s">
        <v>5238</v>
      </c>
      <c r="E163" s="197"/>
      <c r="F163" s="158" t="s">
        <v>7368</v>
      </c>
      <c r="H163" s="156" t="s">
        <v>5908</v>
      </c>
      <c r="I163" t="s">
        <v>756</v>
      </c>
    </row>
    <row r="164" spans="1:9" x14ac:dyDescent="0.2">
      <c r="A164" t="s">
        <v>3640</v>
      </c>
      <c r="B164" t="s">
        <v>7128</v>
      </c>
      <c r="C164" s="158" t="s">
        <v>4559</v>
      </c>
      <c r="D164" s="156" t="s">
        <v>5239</v>
      </c>
      <c r="E164" s="197"/>
      <c r="F164" s="158" t="s">
        <v>7368</v>
      </c>
      <c r="H164" s="156" t="s">
        <v>5909</v>
      </c>
      <c r="I164" t="s">
        <v>756</v>
      </c>
    </row>
    <row r="165" spans="1:9" x14ac:dyDescent="0.2">
      <c r="A165" t="s">
        <v>3641</v>
      </c>
      <c r="B165" t="s">
        <v>7129</v>
      </c>
      <c r="C165" s="158" t="s">
        <v>4560</v>
      </c>
      <c r="D165" s="156" t="s">
        <v>5240</v>
      </c>
      <c r="E165" s="197"/>
      <c r="F165" s="158" t="s">
        <v>7368</v>
      </c>
      <c r="H165" s="156" t="s">
        <v>5910</v>
      </c>
      <c r="I165" t="s">
        <v>756</v>
      </c>
    </row>
    <row r="166" spans="1:9" x14ac:dyDescent="0.2">
      <c r="A166" t="s">
        <v>3642</v>
      </c>
      <c r="B166" t="s">
        <v>7130</v>
      </c>
      <c r="C166" s="158" t="s">
        <v>4561</v>
      </c>
      <c r="D166" s="156">
        <v>11432</v>
      </c>
      <c r="E166" s="197"/>
      <c r="F166" s="158" t="s">
        <v>7368</v>
      </c>
      <c r="H166" s="156">
        <v>8238203231</v>
      </c>
      <c r="I166" t="s">
        <v>756</v>
      </c>
    </row>
    <row r="167" spans="1:9" x14ac:dyDescent="0.2">
      <c r="A167" t="s">
        <v>3643</v>
      </c>
      <c r="B167" t="s">
        <v>7131</v>
      </c>
      <c r="C167" s="158" t="s">
        <v>4562</v>
      </c>
      <c r="D167" s="156" t="s">
        <v>5241</v>
      </c>
      <c r="E167" s="197"/>
      <c r="F167" s="158" t="s">
        <v>7368</v>
      </c>
      <c r="H167" s="156" t="s">
        <v>5911</v>
      </c>
      <c r="I167" t="s">
        <v>756</v>
      </c>
    </row>
    <row r="168" spans="1:9" x14ac:dyDescent="0.2">
      <c r="A168" t="s">
        <v>3644</v>
      </c>
      <c r="B168" t="s">
        <v>7132</v>
      </c>
      <c r="C168" s="158" t="s">
        <v>4563</v>
      </c>
      <c r="D168" s="156" t="s">
        <v>5242</v>
      </c>
      <c r="E168" s="197"/>
      <c r="F168" s="158" t="s">
        <v>7368</v>
      </c>
      <c r="H168" s="156" t="s">
        <v>5912</v>
      </c>
      <c r="I168" t="s">
        <v>756</v>
      </c>
    </row>
    <row r="169" spans="1:9" x14ac:dyDescent="0.2">
      <c r="A169" t="s">
        <v>3645</v>
      </c>
      <c r="B169" t="s">
        <v>7133</v>
      </c>
      <c r="C169" s="158" t="s">
        <v>4564</v>
      </c>
      <c r="D169" s="156" t="s">
        <v>5243</v>
      </c>
      <c r="E169" s="197"/>
      <c r="F169" s="158" t="s">
        <v>7368</v>
      </c>
      <c r="H169" s="156" t="s">
        <v>5913</v>
      </c>
      <c r="I169" t="s">
        <v>756</v>
      </c>
    </row>
    <row r="170" spans="1:9" x14ac:dyDescent="0.2">
      <c r="A170" t="s">
        <v>3646</v>
      </c>
      <c r="B170" t="s">
        <v>7134</v>
      </c>
      <c r="C170" s="158" t="s">
        <v>4565</v>
      </c>
      <c r="D170" s="156" t="s">
        <v>5244</v>
      </c>
      <c r="E170" s="197"/>
      <c r="F170" s="158" t="s">
        <v>7368</v>
      </c>
      <c r="H170" s="156" t="s">
        <v>5914</v>
      </c>
      <c r="I170" t="s">
        <v>756</v>
      </c>
    </row>
    <row r="171" spans="1:9" x14ac:dyDescent="0.2">
      <c r="A171" t="s">
        <v>3647</v>
      </c>
      <c r="B171" t="s">
        <v>7135</v>
      </c>
      <c r="C171" s="158" t="s">
        <v>4566</v>
      </c>
      <c r="D171" s="156" t="s">
        <v>5245</v>
      </c>
      <c r="E171" s="197"/>
      <c r="F171" s="158" t="s">
        <v>7368</v>
      </c>
      <c r="H171" s="156" t="s">
        <v>5915</v>
      </c>
      <c r="I171" t="s">
        <v>756</v>
      </c>
    </row>
    <row r="172" spans="1:9" x14ac:dyDescent="0.2">
      <c r="A172" t="s">
        <v>3648</v>
      </c>
      <c r="B172" t="s">
        <v>7136</v>
      </c>
      <c r="C172" s="158" t="s">
        <v>4567</v>
      </c>
      <c r="D172" s="156" t="s">
        <v>5246</v>
      </c>
      <c r="E172" s="197"/>
      <c r="F172" s="158" t="s">
        <v>7368</v>
      </c>
      <c r="H172" s="156" t="s">
        <v>5916</v>
      </c>
      <c r="I172" t="s">
        <v>756</v>
      </c>
    </row>
    <row r="173" spans="1:9" x14ac:dyDescent="0.2">
      <c r="A173" t="s">
        <v>3649</v>
      </c>
      <c r="B173" t="s">
        <v>7137</v>
      </c>
      <c r="C173" s="158" t="s">
        <v>4565</v>
      </c>
      <c r="D173" s="156" t="s">
        <v>5247</v>
      </c>
      <c r="E173" s="197"/>
      <c r="F173" s="158" t="s">
        <v>7368</v>
      </c>
      <c r="H173" s="156" t="s">
        <v>5917</v>
      </c>
      <c r="I173" t="s">
        <v>756</v>
      </c>
    </row>
    <row r="174" spans="1:9" x14ac:dyDescent="0.2">
      <c r="A174" t="s">
        <v>3650</v>
      </c>
      <c r="B174" t="s">
        <v>7138</v>
      </c>
      <c r="C174" s="158" t="s">
        <v>4565</v>
      </c>
      <c r="D174" s="156" t="s">
        <v>5248</v>
      </c>
      <c r="E174" s="197"/>
      <c r="F174" s="158" t="s">
        <v>7368</v>
      </c>
      <c r="H174" s="156" t="s">
        <v>5918</v>
      </c>
      <c r="I174" t="s">
        <v>756</v>
      </c>
    </row>
    <row r="175" spans="1:9" x14ac:dyDescent="0.2">
      <c r="A175" t="s">
        <v>3651</v>
      </c>
      <c r="B175" t="s">
        <v>7139</v>
      </c>
      <c r="C175" s="158" t="s">
        <v>4568</v>
      </c>
      <c r="D175" s="156" t="s">
        <v>5249</v>
      </c>
      <c r="E175" s="197"/>
      <c r="F175" s="158" t="s">
        <v>7368</v>
      </c>
      <c r="H175" s="156" t="s">
        <v>5919</v>
      </c>
      <c r="I175" t="s">
        <v>756</v>
      </c>
    </row>
    <row r="176" spans="1:9" x14ac:dyDescent="0.2">
      <c r="A176" t="s">
        <v>3652</v>
      </c>
      <c r="B176" t="s">
        <v>7140</v>
      </c>
      <c r="C176" s="158" t="s">
        <v>1017</v>
      </c>
      <c r="D176" s="156" t="s">
        <v>5250</v>
      </c>
      <c r="E176" s="197"/>
      <c r="F176" s="158" t="s">
        <v>7368</v>
      </c>
      <c r="H176" s="156" t="s">
        <v>5920</v>
      </c>
      <c r="I176" t="s">
        <v>756</v>
      </c>
    </row>
    <row r="177" spans="1:9" x14ac:dyDescent="0.2">
      <c r="A177" t="s">
        <v>3653</v>
      </c>
      <c r="B177" t="s">
        <v>7141</v>
      </c>
      <c r="C177" s="158" t="s">
        <v>4569</v>
      </c>
      <c r="D177" s="156" t="s">
        <v>5251</v>
      </c>
      <c r="E177" s="197"/>
      <c r="F177" s="158" t="s">
        <v>7368</v>
      </c>
      <c r="G177" t="s">
        <v>4152</v>
      </c>
      <c r="H177" s="156" t="s">
        <v>5921</v>
      </c>
      <c r="I177" t="s">
        <v>756</v>
      </c>
    </row>
    <row r="178" spans="1:9" x14ac:dyDescent="0.2">
      <c r="A178" t="s">
        <v>3654</v>
      </c>
      <c r="B178" t="s">
        <v>7142</v>
      </c>
      <c r="C178" s="158" t="s">
        <v>1382</v>
      </c>
      <c r="D178" s="156" t="s">
        <v>5252</v>
      </c>
      <c r="E178" s="197"/>
      <c r="F178" s="158" t="s">
        <v>7368</v>
      </c>
      <c r="G178" t="s">
        <v>4152</v>
      </c>
      <c r="H178" s="156" t="s">
        <v>5922</v>
      </c>
      <c r="I178" t="s">
        <v>756</v>
      </c>
    </row>
    <row r="179" spans="1:9" x14ac:dyDescent="0.2">
      <c r="A179" t="s">
        <v>3655</v>
      </c>
      <c r="B179" t="s">
        <v>7143</v>
      </c>
      <c r="C179" s="158" t="s">
        <v>1382</v>
      </c>
      <c r="D179" s="156" t="s">
        <v>5253</v>
      </c>
      <c r="E179" s="197"/>
      <c r="F179" s="158" t="s">
        <v>7368</v>
      </c>
      <c r="G179" t="s">
        <v>4152</v>
      </c>
      <c r="H179" s="156" t="s">
        <v>5923</v>
      </c>
      <c r="I179" t="s">
        <v>756</v>
      </c>
    </row>
    <row r="180" spans="1:9" x14ac:dyDescent="0.2">
      <c r="A180" t="s">
        <v>3656</v>
      </c>
      <c r="B180" t="s">
        <v>7144</v>
      </c>
      <c r="C180" s="158" t="s">
        <v>4570</v>
      </c>
      <c r="D180" s="156">
        <v>11527</v>
      </c>
      <c r="E180" s="197"/>
      <c r="F180" s="158" t="s">
        <v>7368</v>
      </c>
      <c r="H180" s="156">
        <v>1560083573</v>
      </c>
      <c r="I180" t="s">
        <v>756</v>
      </c>
    </row>
    <row r="181" spans="1:9" x14ac:dyDescent="0.2">
      <c r="A181" t="s">
        <v>3657</v>
      </c>
      <c r="B181" t="s">
        <v>7145</v>
      </c>
      <c r="C181" s="158" t="s">
        <v>4571</v>
      </c>
      <c r="D181" s="156" t="s">
        <v>5254</v>
      </c>
      <c r="E181" s="197"/>
      <c r="F181" s="158" t="s">
        <v>7368</v>
      </c>
      <c r="G181" t="s">
        <v>4152</v>
      </c>
      <c r="H181" s="156" t="s">
        <v>5924</v>
      </c>
      <c r="I181" t="s">
        <v>756</v>
      </c>
    </row>
    <row r="182" spans="1:9" x14ac:dyDescent="0.2">
      <c r="A182" t="s">
        <v>3658</v>
      </c>
      <c r="B182" t="s">
        <v>7146</v>
      </c>
      <c r="C182" s="158" t="s">
        <v>4572</v>
      </c>
      <c r="D182" s="156" t="s">
        <v>5255</v>
      </c>
      <c r="E182" s="197"/>
      <c r="F182" s="158" t="s">
        <v>7368</v>
      </c>
      <c r="G182" t="s">
        <v>4152</v>
      </c>
      <c r="H182" s="156" t="s">
        <v>5925</v>
      </c>
      <c r="I182" t="s">
        <v>756</v>
      </c>
    </row>
    <row r="183" spans="1:9" x14ac:dyDescent="0.2">
      <c r="A183" t="s">
        <v>3689</v>
      </c>
      <c r="B183" t="s">
        <v>7177</v>
      </c>
      <c r="C183" s="158" t="s">
        <v>4570</v>
      </c>
      <c r="D183" s="156" t="s">
        <v>5260</v>
      </c>
      <c r="E183" s="197"/>
      <c r="F183" s="158" t="s">
        <v>7368</v>
      </c>
      <c r="G183" t="s">
        <v>4157</v>
      </c>
      <c r="H183" s="156" t="s">
        <v>5952</v>
      </c>
      <c r="I183" t="s">
        <v>756</v>
      </c>
    </row>
    <row r="184" spans="1:9" x14ac:dyDescent="0.2">
      <c r="A184" t="s">
        <v>3700</v>
      </c>
      <c r="C184" s="158">
        <v>87903</v>
      </c>
      <c r="D184" s="156">
        <v>11715</v>
      </c>
      <c r="E184" s="197"/>
      <c r="F184" s="158" t="s">
        <v>7368</v>
      </c>
      <c r="H184" s="156">
        <v>9693352705</v>
      </c>
      <c r="I184" t="s">
        <v>756</v>
      </c>
    </row>
    <row r="185" spans="1:9" x14ac:dyDescent="0.2">
      <c r="A185" t="s">
        <v>3701</v>
      </c>
      <c r="C185" s="158">
        <v>87903</v>
      </c>
      <c r="D185" s="156">
        <v>11718</v>
      </c>
      <c r="E185" s="197"/>
      <c r="F185" s="158" t="s">
        <v>7368</v>
      </c>
      <c r="H185" s="156">
        <v>9701193291</v>
      </c>
      <c r="I185" t="s">
        <v>756</v>
      </c>
    </row>
    <row r="186" spans="1:9" x14ac:dyDescent="0.2">
      <c r="A186" t="s">
        <v>3702</v>
      </c>
      <c r="C186" s="158" t="s">
        <v>4598</v>
      </c>
      <c r="D186" s="156">
        <v>11712</v>
      </c>
      <c r="E186" s="197"/>
      <c r="F186" s="158" t="s">
        <v>7368</v>
      </c>
      <c r="H186" s="156">
        <v>9685328893</v>
      </c>
      <c r="I186" t="s">
        <v>756</v>
      </c>
    </row>
    <row r="187" spans="1:9" x14ac:dyDescent="0.2">
      <c r="A187" t="s">
        <v>3703</v>
      </c>
      <c r="C187" s="158" t="s">
        <v>4599</v>
      </c>
      <c r="D187" s="156">
        <v>11719</v>
      </c>
      <c r="E187" s="197"/>
      <c r="F187" s="158" t="s">
        <v>7368</v>
      </c>
      <c r="H187" s="156">
        <v>9701820455</v>
      </c>
      <c r="I187" t="s">
        <v>756</v>
      </c>
    </row>
    <row r="188" spans="1:9" x14ac:dyDescent="0.2">
      <c r="A188" t="s">
        <v>3704</v>
      </c>
      <c r="B188" t="s">
        <v>7180</v>
      </c>
      <c r="C188" s="158" t="s">
        <v>4600</v>
      </c>
      <c r="D188" s="156">
        <v>11725</v>
      </c>
      <c r="E188" s="197"/>
      <c r="F188" s="158" t="s">
        <v>7368</v>
      </c>
      <c r="H188" s="156">
        <v>9709705119</v>
      </c>
      <c r="I188" t="s">
        <v>756</v>
      </c>
    </row>
    <row r="189" spans="1:9" x14ac:dyDescent="0.2">
      <c r="A189" t="s">
        <v>3705</v>
      </c>
      <c r="C189" s="158">
        <v>87999</v>
      </c>
      <c r="D189" s="156">
        <v>11726</v>
      </c>
      <c r="E189" s="197"/>
      <c r="F189" s="158" t="s">
        <v>7368</v>
      </c>
      <c r="H189" s="156">
        <v>9710149889</v>
      </c>
      <c r="I189" t="s">
        <v>756</v>
      </c>
    </row>
    <row r="190" spans="1:9" x14ac:dyDescent="0.2">
      <c r="A190" t="s">
        <v>3706</v>
      </c>
      <c r="B190" t="s">
        <v>7181</v>
      </c>
      <c r="C190" s="158">
        <v>87999</v>
      </c>
      <c r="D190" s="156">
        <v>11728</v>
      </c>
      <c r="E190" s="197"/>
      <c r="F190" s="158" t="s">
        <v>7368</v>
      </c>
      <c r="H190" s="156">
        <v>9721680487</v>
      </c>
      <c r="I190" t="s">
        <v>756</v>
      </c>
    </row>
    <row r="191" spans="1:9" x14ac:dyDescent="0.2">
      <c r="A191" t="s">
        <v>3707</v>
      </c>
      <c r="C191" s="158" t="s">
        <v>4601</v>
      </c>
      <c r="D191" s="156">
        <v>11729</v>
      </c>
      <c r="E191" s="197"/>
      <c r="F191" s="158" t="s">
        <v>7368</v>
      </c>
      <c r="G191" t="s">
        <v>4159</v>
      </c>
      <c r="H191" s="156">
        <v>9718325009</v>
      </c>
      <c r="I191" t="s">
        <v>756</v>
      </c>
    </row>
    <row r="192" spans="1:9" x14ac:dyDescent="0.2">
      <c r="A192" t="s">
        <v>3708</v>
      </c>
      <c r="C192" s="158" t="s">
        <v>2482</v>
      </c>
      <c r="E192" s="197"/>
      <c r="F192" s="158" t="s">
        <v>7368</v>
      </c>
      <c r="I192" t="s">
        <v>756</v>
      </c>
    </row>
    <row r="193" spans="1:9" x14ac:dyDescent="0.2">
      <c r="A193" t="s">
        <v>3709</v>
      </c>
      <c r="C193" s="158">
        <v>87900</v>
      </c>
      <c r="E193" s="197"/>
      <c r="F193" s="158" t="s">
        <v>7368</v>
      </c>
      <c r="I193" t="s">
        <v>756</v>
      </c>
    </row>
    <row r="194" spans="1:9" x14ac:dyDescent="0.2">
      <c r="A194" t="s">
        <v>3710</v>
      </c>
      <c r="C194" s="158" t="s">
        <v>4601</v>
      </c>
      <c r="D194" s="156">
        <v>11737</v>
      </c>
      <c r="E194" s="197"/>
      <c r="F194" s="158" t="s">
        <v>7368</v>
      </c>
      <c r="G194" t="s">
        <v>4159</v>
      </c>
      <c r="H194" s="156">
        <v>9732893679</v>
      </c>
      <c r="I194" t="s">
        <v>756</v>
      </c>
    </row>
    <row r="195" spans="1:9" x14ac:dyDescent="0.2">
      <c r="A195" t="s">
        <v>3711</v>
      </c>
      <c r="C195" s="158" t="s">
        <v>2482</v>
      </c>
      <c r="E195" s="197"/>
      <c r="F195" s="158" t="s">
        <v>7368</v>
      </c>
      <c r="I195" t="s">
        <v>756</v>
      </c>
    </row>
    <row r="196" spans="1:9" x14ac:dyDescent="0.2">
      <c r="A196" t="s">
        <v>3712</v>
      </c>
      <c r="C196" s="158">
        <v>87900</v>
      </c>
      <c r="E196" s="197"/>
      <c r="F196" s="158" t="s">
        <v>7368</v>
      </c>
      <c r="I196" t="s">
        <v>756</v>
      </c>
    </row>
    <row r="197" spans="1:9" x14ac:dyDescent="0.2">
      <c r="A197" t="s">
        <v>3713</v>
      </c>
      <c r="C197" s="158" t="s">
        <v>4602</v>
      </c>
      <c r="D197" s="156">
        <v>11700</v>
      </c>
      <c r="E197" s="197"/>
      <c r="F197" s="158" t="s">
        <v>7368</v>
      </c>
      <c r="H197" s="156">
        <v>9598838377</v>
      </c>
      <c r="I197" t="s">
        <v>756</v>
      </c>
    </row>
    <row r="198" spans="1:9" x14ac:dyDescent="0.2">
      <c r="A198" t="s">
        <v>3767</v>
      </c>
      <c r="B198" t="s">
        <v>7230</v>
      </c>
      <c r="C198" s="158" t="s">
        <v>4629</v>
      </c>
      <c r="D198" s="156">
        <v>11858</v>
      </c>
      <c r="E198" s="234"/>
      <c r="F198" s="158" t="s">
        <v>7368</v>
      </c>
      <c r="H198" s="156">
        <v>10820298837</v>
      </c>
      <c r="I198" t="s">
        <v>756</v>
      </c>
    </row>
    <row r="199" spans="1:9" x14ac:dyDescent="0.2">
      <c r="A199" t="s">
        <v>3768</v>
      </c>
      <c r="C199" s="158">
        <v>84182</v>
      </c>
      <c r="E199" s="234"/>
      <c r="F199" s="158" t="s">
        <v>7368</v>
      </c>
      <c r="I199" t="s">
        <v>756</v>
      </c>
    </row>
    <row r="200" spans="1:9" x14ac:dyDescent="0.2">
      <c r="A200" t="s">
        <v>3769</v>
      </c>
      <c r="C200" s="158">
        <v>86256</v>
      </c>
      <c r="E200" s="197"/>
      <c r="F200" s="158" t="s">
        <v>7368</v>
      </c>
      <c r="I200" t="s">
        <v>756</v>
      </c>
    </row>
    <row r="201" spans="1:9" x14ac:dyDescent="0.2">
      <c r="A201" t="s">
        <v>3778</v>
      </c>
      <c r="C201" s="158" t="s">
        <v>4631</v>
      </c>
      <c r="D201" s="156" t="s">
        <v>5300</v>
      </c>
      <c r="E201" s="197"/>
      <c r="F201" s="158" t="s">
        <v>7368</v>
      </c>
      <c r="H201" s="156">
        <v>10854782559</v>
      </c>
      <c r="I201" t="s">
        <v>756</v>
      </c>
    </row>
    <row r="202" spans="1:9" x14ac:dyDescent="0.2">
      <c r="A202" t="s">
        <v>3794</v>
      </c>
      <c r="B202" t="s">
        <v>7248</v>
      </c>
      <c r="C202" s="158" t="s">
        <v>4636</v>
      </c>
      <c r="D202" s="156">
        <v>11369</v>
      </c>
      <c r="E202" s="197"/>
      <c r="F202" s="158" t="s">
        <v>7368</v>
      </c>
      <c r="H202" s="156" t="s">
        <v>6010</v>
      </c>
      <c r="I202" t="s">
        <v>756</v>
      </c>
    </row>
    <row r="203" spans="1:9" x14ac:dyDescent="0.2">
      <c r="A203" t="s">
        <v>3795</v>
      </c>
      <c r="B203" t="s">
        <v>7249</v>
      </c>
      <c r="C203" s="158" t="s">
        <v>4637</v>
      </c>
      <c r="D203" s="156" t="s">
        <v>5314</v>
      </c>
      <c r="E203" s="197"/>
      <c r="F203" s="158" t="s">
        <v>7368</v>
      </c>
      <c r="H203" s="156" t="s">
        <v>6011</v>
      </c>
      <c r="I203" t="s">
        <v>756</v>
      </c>
    </row>
    <row r="204" spans="1:9" x14ac:dyDescent="0.2">
      <c r="A204" t="s">
        <v>3796</v>
      </c>
      <c r="B204" t="s">
        <v>7250</v>
      </c>
      <c r="C204" s="158" t="s">
        <v>4638</v>
      </c>
      <c r="D204" s="156" t="s">
        <v>5315</v>
      </c>
      <c r="E204" s="197"/>
      <c r="F204" s="158" t="s">
        <v>7368</v>
      </c>
      <c r="H204" s="156" t="s">
        <v>6012</v>
      </c>
      <c r="I204" t="s">
        <v>756</v>
      </c>
    </row>
    <row r="205" spans="1:9" x14ac:dyDescent="0.2">
      <c r="A205" t="s">
        <v>3797</v>
      </c>
      <c r="B205" t="s">
        <v>7251</v>
      </c>
      <c r="C205" s="158" t="s">
        <v>4639</v>
      </c>
      <c r="D205" s="156" t="s">
        <v>5316</v>
      </c>
      <c r="E205" s="197"/>
      <c r="F205" s="158" t="s">
        <v>7368</v>
      </c>
      <c r="H205" s="156" t="s">
        <v>6013</v>
      </c>
      <c r="I205" t="s">
        <v>756</v>
      </c>
    </row>
    <row r="206" spans="1:9" x14ac:dyDescent="0.2">
      <c r="A206" t="s">
        <v>3798</v>
      </c>
      <c r="B206" t="s">
        <v>7252</v>
      </c>
      <c r="C206" s="158" t="s">
        <v>4640</v>
      </c>
      <c r="D206" s="156" t="s">
        <v>5317</v>
      </c>
      <c r="E206" s="197"/>
      <c r="F206" s="158" t="s">
        <v>7368</v>
      </c>
      <c r="H206" s="156" t="s">
        <v>6014</v>
      </c>
      <c r="I206" t="s">
        <v>756</v>
      </c>
    </row>
    <row r="207" spans="1:9" x14ac:dyDescent="0.2">
      <c r="A207" t="s">
        <v>3799</v>
      </c>
      <c r="B207" t="s">
        <v>7253</v>
      </c>
      <c r="C207" s="158" t="s">
        <v>4641</v>
      </c>
      <c r="D207" s="156" t="s">
        <v>5318</v>
      </c>
      <c r="E207" s="197"/>
      <c r="F207" s="158" t="s">
        <v>7368</v>
      </c>
      <c r="H207" s="156" t="s">
        <v>6015</v>
      </c>
      <c r="I207" t="s">
        <v>756</v>
      </c>
    </row>
    <row r="208" spans="1:9" x14ac:dyDescent="0.2">
      <c r="A208" t="s">
        <v>3800</v>
      </c>
      <c r="B208" t="s">
        <v>7254</v>
      </c>
      <c r="C208" s="158" t="s">
        <v>4642</v>
      </c>
      <c r="D208" s="156">
        <v>10774</v>
      </c>
      <c r="E208" s="197"/>
      <c r="F208" s="158" t="s">
        <v>7368</v>
      </c>
      <c r="H208" s="156" t="s">
        <v>6016</v>
      </c>
      <c r="I208" t="s">
        <v>756</v>
      </c>
    </row>
    <row r="209" spans="1:9" x14ac:dyDescent="0.2">
      <c r="A209" t="s">
        <v>3801</v>
      </c>
      <c r="B209" t="s">
        <v>7255</v>
      </c>
      <c r="C209" s="158" t="s">
        <v>4643</v>
      </c>
      <c r="D209" s="156">
        <v>10718</v>
      </c>
      <c r="E209" s="197"/>
      <c r="F209" s="158" t="s">
        <v>7368</v>
      </c>
      <c r="H209" s="156" t="s">
        <v>6017</v>
      </c>
      <c r="I209" t="s">
        <v>756</v>
      </c>
    </row>
    <row r="210" spans="1:9" x14ac:dyDescent="0.2">
      <c r="A210" t="s">
        <v>3802</v>
      </c>
      <c r="B210" t="s">
        <v>7256</v>
      </c>
      <c r="C210" s="158" t="s">
        <v>4644</v>
      </c>
      <c r="D210" s="156" t="s">
        <v>5319</v>
      </c>
      <c r="E210" s="197"/>
      <c r="F210" s="158" t="s">
        <v>7368</v>
      </c>
      <c r="H210" s="156" t="s">
        <v>6018</v>
      </c>
      <c r="I210" t="s">
        <v>756</v>
      </c>
    </row>
    <row r="211" spans="1:9" x14ac:dyDescent="0.2">
      <c r="A211" t="s">
        <v>3803</v>
      </c>
      <c r="B211" t="s">
        <v>7257</v>
      </c>
      <c r="C211" s="158" t="s">
        <v>4645</v>
      </c>
      <c r="D211" s="156" t="s">
        <v>5320</v>
      </c>
      <c r="E211" s="197"/>
      <c r="F211" s="158" t="s">
        <v>7368</v>
      </c>
      <c r="H211" s="156" t="s">
        <v>6019</v>
      </c>
      <c r="I211" t="s">
        <v>756</v>
      </c>
    </row>
    <row r="212" spans="1:9" x14ac:dyDescent="0.2">
      <c r="A212" t="s">
        <v>3804</v>
      </c>
      <c r="B212" t="s">
        <v>7258</v>
      </c>
      <c r="C212" s="158" t="s">
        <v>4646</v>
      </c>
      <c r="D212" s="156" t="s">
        <v>5321</v>
      </c>
      <c r="E212" s="197"/>
      <c r="F212" s="158" t="s">
        <v>7368</v>
      </c>
      <c r="H212" s="156" t="s">
        <v>6020</v>
      </c>
      <c r="I212" t="s">
        <v>756</v>
      </c>
    </row>
    <row r="213" spans="1:9" x14ac:dyDescent="0.2">
      <c r="A213" t="s">
        <v>3805</v>
      </c>
      <c r="B213" t="s">
        <v>7259</v>
      </c>
      <c r="C213" s="158" t="s">
        <v>4647</v>
      </c>
      <c r="D213" s="156" t="s">
        <v>5322</v>
      </c>
      <c r="E213" s="197"/>
      <c r="F213" s="158" t="s">
        <v>7368</v>
      </c>
      <c r="H213" s="156" t="s">
        <v>6021</v>
      </c>
      <c r="I213" t="s">
        <v>756</v>
      </c>
    </row>
    <row r="214" spans="1:9" x14ac:dyDescent="0.2">
      <c r="A214" t="s">
        <v>3806</v>
      </c>
      <c r="B214" t="s">
        <v>7260</v>
      </c>
      <c r="C214" s="158" t="s">
        <v>4648</v>
      </c>
      <c r="D214" s="156" t="s">
        <v>5323</v>
      </c>
      <c r="E214" s="197"/>
      <c r="F214" s="158" t="s">
        <v>7368</v>
      </c>
      <c r="H214" s="156" t="s">
        <v>6022</v>
      </c>
      <c r="I214" t="s">
        <v>756</v>
      </c>
    </row>
    <row r="215" spans="1:9" x14ac:dyDescent="0.2">
      <c r="A215" t="s">
        <v>3807</v>
      </c>
      <c r="B215" t="s">
        <v>7261</v>
      </c>
      <c r="C215" s="158" t="s">
        <v>4649</v>
      </c>
      <c r="D215" s="156" t="s">
        <v>5324</v>
      </c>
      <c r="E215" s="197"/>
      <c r="F215" s="158" t="s">
        <v>7368</v>
      </c>
      <c r="H215" s="156" t="s">
        <v>6023</v>
      </c>
      <c r="I215" t="s">
        <v>756</v>
      </c>
    </row>
    <row r="216" spans="1:9" x14ac:dyDescent="0.2">
      <c r="A216" t="s">
        <v>3808</v>
      </c>
      <c r="B216" t="s">
        <v>7262</v>
      </c>
      <c r="C216" s="158" t="s">
        <v>4650</v>
      </c>
      <c r="D216" s="156" t="s">
        <v>5325</v>
      </c>
      <c r="E216" s="197"/>
      <c r="F216" s="158" t="s">
        <v>7368</v>
      </c>
      <c r="H216" s="156" t="s">
        <v>6024</v>
      </c>
      <c r="I216" t="s">
        <v>756</v>
      </c>
    </row>
    <row r="217" spans="1:9" x14ac:dyDescent="0.2">
      <c r="A217" t="s">
        <v>3809</v>
      </c>
      <c r="B217" t="s">
        <v>7263</v>
      </c>
      <c r="C217" s="158" t="s">
        <v>4651</v>
      </c>
      <c r="D217" s="156" t="s">
        <v>5326</v>
      </c>
      <c r="E217" s="197"/>
      <c r="F217" s="158" t="s">
        <v>7368</v>
      </c>
      <c r="H217" s="156" t="s">
        <v>6025</v>
      </c>
      <c r="I217" t="s">
        <v>756</v>
      </c>
    </row>
    <row r="218" spans="1:9" x14ac:dyDescent="0.2">
      <c r="A218" t="s">
        <v>3810</v>
      </c>
      <c r="B218" t="s">
        <v>7264</v>
      </c>
      <c r="C218" s="158" t="s">
        <v>4652</v>
      </c>
      <c r="D218" s="156" t="s">
        <v>5327</v>
      </c>
      <c r="E218" s="197"/>
      <c r="F218" s="158" t="s">
        <v>7368</v>
      </c>
      <c r="H218" s="156" t="s">
        <v>6026</v>
      </c>
      <c r="I218" t="s">
        <v>756</v>
      </c>
    </row>
    <row r="219" spans="1:9" x14ac:dyDescent="0.2">
      <c r="A219" t="s">
        <v>3811</v>
      </c>
      <c r="B219" t="s">
        <v>7265</v>
      </c>
      <c r="C219" s="158" t="s">
        <v>4653</v>
      </c>
      <c r="D219" s="156" t="s">
        <v>5328</v>
      </c>
      <c r="E219" s="197"/>
      <c r="F219" s="158" t="s">
        <v>7368</v>
      </c>
      <c r="H219" s="156" t="s">
        <v>6027</v>
      </c>
      <c r="I219" t="s">
        <v>756</v>
      </c>
    </row>
    <row r="220" spans="1:9" x14ac:dyDescent="0.2">
      <c r="A220" t="s">
        <v>3812</v>
      </c>
      <c r="B220" t="s">
        <v>7266</v>
      </c>
      <c r="C220" s="158" t="s">
        <v>4654</v>
      </c>
      <c r="D220" s="156" t="s">
        <v>5329</v>
      </c>
      <c r="E220" s="197"/>
      <c r="F220" s="158" t="s">
        <v>7368</v>
      </c>
      <c r="H220" s="156" t="s">
        <v>6028</v>
      </c>
      <c r="I220" t="s">
        <v>756</v>
      </c>
    </row>
    <row r="221" spans="1:9" x14ac:dyDescent="0.2">
      <c r="A221" t="s">
        <v>3813</v>
      </c>
      <c r="B221" t="s">
        <v>7267</v>
      </c>
      <c r="C221" s="158" t="s">
        <v>1347</v>
      </c>
      <c r="D221" s="156" t="s">
        <v>5330</v>
      </c>
      <c r="E221" s="197"/>
      <c r="F221" s="158" t="s">
        <v>7368</v>
      </c>
      <c r="H221" s="156" t="s">
        <v>6029</v>
      </c>
      <c r="I221" t="s">
        <v>756</v>
      </c>
    </row>
    <row r="222" spans="1:9" x14ac:dyDescent="0.2">
      <c r="A222" t="s">
        <v>3814</v>
      </c>
      <c r="B222" t="s">
        <v>7268</v>
      </c>
      <c r="C222" s="158" t="s">
        <v>4636</v>
      </c>
      <c r="D222" s="156" t="s">
        <v>5331</v>
      </c>
      <c r="E222" s="197"/>
      <c r="F222" s="158" t="s">
        <v>7368</v>
      </c>
      <c r="H222" s="156" t="s">
        <v>6030</v>
      </c>
      <c r="I222" t="s">
        <v>756</v>
      </c>
    </row>
    <row r="223" spans="1:9" x14ac:dyDescent="0.2">
      <c r="A223" t="s">
        <v>3815</v>
      </c>
      <c r="B223" t="s">
        <v>7269</v>
      </c>
      <c r="C223" s="158" t="s">
        <v>4655</v>
      </c>
      <c r="D223" s="156" t="s">
        <v>5332</v>
      </c>
      <c r="E223" s="197"/>
      <c r="F223" s="158" t="s">
        <v>7368</v>
      </c>
      <c r="H223" s="156" t="s">
        <v>6031</v>
      </c>
      <c r="I223" t="s">
        <v>756</v>
      </c>
    </row>
    <row r="224" spans="1:9" x14ac:dyDescent="0.2">
      <c r="A224" t="s">
        <v>3816</v>
      </c>
      <c r="B224" t="s">
        <v>7270</v>
      </c>
      <c r="C224" s="158" t="s">
        <v>4554</v>
      </c>
      <c r="D224" s="156" t="s">
        <v>5333</v>
      </c>
      <c r="E224" s="197"/>
      <c r="F224" s="158" t="s">
        <v>7368</v>
      </c>
      <c r="H224" s="156" t="s">
        <v>6032</v>
      </c>
      <c r="I224" t="s">
        <v>756</v>
      </c>
    </row>
    <row r="225" spans="1:9" x14ac:dyDescent="0.2">
      <c r="A225" t="s">
        <v>3817</v>
      </c>
      <c r="B225" t="s">
        <v>7271</v>
      </c>
      <c r="C225" s="158" t="s">
        <v>4656</v>
      </c>
      <c r="D225" s="156" t="s">
        <v>5334</v>
      </c>
      <c r="E225" s="197"/>
      <c r="F225" s="158" t="s">
        <v>7368</v>
      </c>
      <c r="H225" s="156" t="s">
        <v>6033</v>
      </c>
      <c r="I225" t="s">
        <v>756</v>
      </c>
    </row>
    <row r="226" spans="1:9" x14ac:dyDescent="0.2">
      <c r="A226" t="s">
        <v>3818</v>
      </c>
      <c r="B226" t="s">
        <v>7272</v>
      </c>
      <c r="C226" s="158" t="s">
        <v>4657</v>
      </c>
      <c r="D226" s="156" t="s">
        <v>5335</v>
      </c>
      <c r="E226" s="197"/>
      <c r="F226" s="158" t="s">
        <v>7368</v>
      </c>
      <c r="H226" s="156" t="s">
        <v>6034</v>
      </c>
      <c r="I226" t="s">
        <v>756</v>
      </c>
    </row>
    <row r="227" spans="1:9" x14ac:dyDescent="0.2">
      <c r="A227" t="s">
        <v>3819</v>
      </c>
      <c r="B227" t="s">
        <v>7273</v>
      </c>
      <c r="C227" s="158" t="s">
        <v>4658</v>
      </c>
      <c r="D227" s="156" t="s">
        <v>5336</v>
      </c>
      <c r="E227" s="197"/>
      <c r="F227" s="158" t="s">
        <v>7368</v>
      </c>
      <c r="H227" s="156" t="s">
        <v>6035</v>
      </c>
      <c r="I227" t="s">
        <v>756</v>
      </c>
    </row>
    <row r="228" spans="1:9" x14ac:dyDescent="0.2">
      <c r="A228" t="s">
        <v>3820</v>
      </c>
      <c r="B228" t="s">
        <v>7274</v>
      </c>
      <c r="C228" s="158" t="s">
        <v>4554</v>
      </c>
      <c r="D228" s="156" t="s">
        <v>5337</v>
      </c>
      <c r="E228" s="197"/>
      <c r="F228" s="158" t="s">
        <v>7368</v>
      </c>
      <c r="H228" s="156" t="s">
        <v>6036</v>
      </c>
      <c r="I228" t="s">
        <v>756</v>
      </c>
    </row>
    <row r="229" spans="1:9" x14ac:dyDescent="0.2">
      <c r="A229" t="s">
        <v>3821</v>
      </c>
      <c r="B229" t="s">
        <v>7275</v>
      </c>
      <c r="C229" s="158" t="s">
        <v>4659</v>
      </c>
      <c r="D229" s="156" t="s">
        <v>5338</v>
      </c>
      <c r="E229" s="197"/>
      <c r="F229" s="158" t="s">
        <v>7368</v>
      </c>
      <c r="H229" s="156" t="s">
        <v>6037</v>
      </c>
      <c r="I229" t="s">
        <v>756</v>
      </c>
    </row>
    <row r="230" spans="1:9" x14ac:dyDescent="0.2">
      <c r="A230" t="s">
        <v>3822</v>
      </c>
      <c r="B230" t="s">
        <v>7276</v>
      </c>
      <c r="C230" s="158" t="s">
        <v>4660</v>
      </c>
      <c r="D230" s="156" t="s">
        <v>5339</v>
      </c>
      <c r="E230" s="197"/>
      <c r="F230" s="158" t="s">
        <v>7368</v>
      </c>
      <c r="H230" s="156" t="s">
        <v>6038</v>
      </c>
      <c r="I230" t="s">
        <v>756</v>
      </c>
    </row>
    <row r="231" spans="1:9" x14ac:dyDescent="0.2">
      <c r="A231" t="s">
        <v>3823</v>
      </c>
      <c r="B231" t="s">
        <v>7277</v>
      </c>
      <c r="C231" s="158" t="s">
        <v>4512</v>
      </c>
      <c r="D231" s="156" t="s">
        <v>5340</v>
      </c>
      <c r="E231" s="197"/>
      <c r="F231" s="158" t="s">
        <v>7368</v>
      </c>
      <c r="H231" s="156" t="s">
        <v>6039</v>
      </c>
      <c r="I231" t="s">
        <v>756</v>
      </c>
    </row>
    <row r="232" spans="1:9" x14ac:dyDescent="0.2">
      <c r="A232" t="s">
        <v>3824</v>
      </c>
      <c r="B232" t="s">
        <v>7278</v>
      </c>
      <c r="C232" s="158" t="s">
        <v>4661</v>
      </c>
      <c r="D232" s="156" t="s">
        <v>5341</v>
      </c>
      <c r="E232" s="197"/>
      <c r="F232" s="158" t="s">
        <v>7368</v>
      </c>
      <c r="H232" s="156" t="s">
        <v>6040</v>
      </c>
      <c r="I232" t="s">
        <v>756</v>
      </c>
    </row>
    <row r="233" spans="1:9" x14ac:dyDescent="0.2">
      <c r="A233" t="s">
        <v>3825</v>
      </c>
      <c r="B233" t="s">
        <v>7279</v>
      </c>
      <c r="C233" s="158" t="s">
        <v>4662</v>
      </c>
      <c r="D233" s="156" t="s">
        <v>5342</v>
      </c>
      <c r="E233" s="197"/>
      <c r="F233" s="158" t="s">
        <v>7368</v>
      </c>
      <c r="H233" s="156" t="s">
        <v>6041</v>
      </c>
      <c r="I233" t="s">
        <v>756</v>
      </c>
    </row>
    <row r="234" spans="1:9" x14ac:dyDescent="0.2">
      <c r="A234" t="s">
        <v>3826</v>
      </c>
      <c r="B234" t="s">
        <v>7280</v>
      </c>
      <c r="C234" s="158" t="s">
        <v>4663</v>
      </c>
      <c r="D234" s="156" t="s">
        <v>5343</v>
      </c>
      <c r="E234" s="197"/>
      <c r="F234" s="158" t="s">
        <v>7368</v>
      </c>
      <c r="H234" s="156" t="s">
        <v>6042</v>
      </c>
      <c r="I234" t="s">
        <v>756</v>
      </c>
    </row>
    <row r="235" spans="1:9" x14ac:dyDescent="0.2">
      <c r="A235" t="s">
        <v>3827</v>
      </c>
      <c r="B235" t="s">
        <v>7281</v>
      </c>
      <c r="C235" s="158" t="s">
        <v>4662</v>
      </c>
      <c r="D235" s="156" t="s">
        <v>5344</v>
      </c>
      <c r="E235" s="197"/>
      <c r="F235" s="158" t="s">
        <v>7368</v>
      </c>
      <c r="H235" s="156" t="s">
        <v>6043</v>
      </c>
      <c r="I235" t="s">
        <v>756</v>
      </c>
    </row>
    <row r="236" spans="1:9" x14ac:dyDescent="0.2">
      <c r="A236" t="s">
        <v>3828</v>
      </c>
      <c r="B236" t="s">
        <v>7282</v>
      </c>
      <c r="C236" s="158" t="s">
        <v>4662</v>
      </c>
      <c r="D236" s="156" t="s">
        <v>5345</v>
      </c>
      <c r="E236" s="197"/>
      <c r="F236" s="158" t="s">
        <v>7368</v>
      </c>
      <c r="H236" s="156" t="s">
        <v>6044</v>
      </c>
      <c r="I236" t="s">
        <v>756</v>
      </c>
    </row>
    <row r="237" spans="1:9" x14ac:dyDescent="0.2">
      <c r="A237" t="s">
        <v>3829</v>
      </c>
      <c r="B237" t="s">
        <v>7283</v>
      </c>
      <c r="C237" s="158" t="s">
        <v>4664</v>
      </c>
      <c r="D237" s="156" t="s">
        <v>5346</v>
      </c>
      <c r="E237" s="197"/>
      <c r="F237" s="158" t="s">
        <v>7368</v>
      </c>
      <c r="H237" s="156" t="s">
        <v>6045</v>
      </c>
      <c r="I237" t="s">
        <v>756</v>
      </c>
    </row>
    <row r="238" spans="1:9" x14ac:dyDescent="0.2">
      <c r="A238" t="s">
        <v>3830</v>
      </c>
      <c r="B238" t="s">
        <v>7284</v>
      </c>
      <c r="C238" s="158" t="s">
        <v>4665</v>
      </c>
      <c r="D238" s="156" t="s">
        <v>5347</v>
      </c>
      <c r="E238" s="197"/>
      <c r="F238" s="158" t="s">
        <v>7368</v>
      </c>
      <c r="H238" s="156" t="s">
        <v>6046</v>
      </c>
      <c r="I238" t="s">
        <v>756</v>
      </c>
    </row>
    <row r="239" spans="1:9" x14ac:dyDescent="0.2">
      <c r="A239" t="s">
        <v>3833</v>
      </c>
      <c r="B239" t="s">
        <v>7287</v>
      </c>
      <c r="C239" s="158" t="s">
        <v>4668</v>
      </c>
      <c r="D239" s="156" t="s">
        <v>5350</v>
      </c>
      <c r="E239" s="197"/>
      <c r="F239" s="158" t="s">
        <v>7368</v>
      </c>
      <c r="H239" s="156" t="s">
        <v>6049</v>
      </c>
      <c r="I239" t="s">
        <v>756</v>
      </c>
    </row>
    <row r="240" spans="1:9" x14ac:dyDescent="0.2">
      <c r="A240" t="s">
        <v>3834</v>
      </c>
      <c r="B240" t="s">
        <v>7288</v>
      </c>
      <c r="C240" s="158" t="s">
        <v>4669</v>
      </c>
      <c r="D240" s="156" t="s">
        <v>5351</v>
      </c>
      <c r="E240" s="197"/>
      <c r="F240" s="158" t="s">
        <v>7368</v>
      </c>
      <c r="H240" s="156" t="s">
        <v>6050</v>
      </c>
      <c r="I240" t="s">
        <v>756</v>
      </c>
    </row>
    <row r="241" spans="1:9" x14ac:dyDescent="0.2">
      <c r="A241" t="s">
        <v>3835</v>
      </c>
      <c r="B241" t="s">
        <v>7289</v>
      </c>
      <c r="C241" s="158" t="s">
        <v>4670</v>
      </c>
      <c r="D241" s="156" t="s">
        <v>5352</v>
      </c>
      <c r="E241" s="197"/>
      <c r="F241" s="158" t="s">
        <v>7368</v>
      </c>
      <c r="H241" s="156" t="s">
        <v>6051</v>
      </c>
      <c r="I241" t="s">
        <v>756</v>
      </c>
    </row>
    <row r="242" spans="1:9" x14ac:dyDescent="0.2">
      <c r="A242" t="s">
        <v>3836</v>
      </c>
      <c r="B242" t="s">
        <v>7290</v>
      </c>
      <c r="C242" s="158" t="s">
        <v>4671</v>
      </c>
      <c r="D242" s="156" t="s">
        <v>5353</v>
      </c>
      <c r="E242" s="197"/>
      <c r="F242" s="158" t="s">
        <v>7368</v>
      </c>
      <c r="H242" s="156" t="s">
        <v>6052</v>
      </c>
      <c r="I242" t="s">
        <v>756</v>
      </c>
    </row>
    <row r="243" spans="1:9" x14ac:dyDescent="0.2">
      <c r="A243" t="s">
        <v>3837</v>
      </c>
      <c r="B243" t="s">
        <v>7291</v>
      </c>
      <c r="C243" s="158" t="s">
        <v>4663</v>
      </c>
      <c r="D243" s="156" t="s">
        <v>5354</v>
      </c>
      <c r="E243" s="197"/>
      <c r="F243" s="158" t="s">
        <v>7368</v>
      </c>
      <c r="H243" s="156" t="s">
        <v>6053</v>
      </c>
      <c r="I243" t="s">
        <v>756</v>
      </c>
    </row>
    <row r="244" spans="1:9" x14ac:dyDescent="0.2">
      <c r="A244" t="s">
        <v>3838</v>
      </c>
      <c r="B244" t="s">
        <v>7292</v>
      </c>
      <c r="C244" s="158" t="s">
        <v>1347</v>
      </c>
      <c r="D244" s="156" t="s">
        <v>5355</v>
      </c>
      <c r="E244" s="197"/>
      <c r="F244" s="158" t="s">
        <v>7368</v>
      </c>
      <c r="H244" s="156" t="s">
        <v>6054</v>
      </c>
      <c r="I244" t="s">
        <v>756</v>
      </c>
    </row>
    <row r="245" spans="1:9" x14ac:dyDescent="0.2">
      <c r="A245" t="s">
        <v>3839</v>
      </c>
      <c r="B245" t="s">
        <v>7293</v>
      </c>
      <c r="C245" s="158" t="s">
        <v>4545</v>
      </c>
      <c r="D245" s="156" t="s">
        <v>5356</v>
      </c>
      <c r="E245" s="197"/>
      <c r="F245" s="158" t="s">
        <v>7368</v>
      </c>
      <c r="H245" s="156" t="s">
        <v>6055</v>
      </c>
      <c r="I245" t="s">
        <v>756</v>
      </c>
    </row>
    <row r="246" spans="1:9" x14ac:dyDescent="0.2">
      <c r="A246" t="s">
        <v>3840</v>
      </c>
      <c r="B246" t="s">
        <v>7294</v>
      </c>
      <c r="C246" s="158" t="s">
        <v>4672</v>
      </c>
      <c r="D246" s="156" t="s">
        <v>5357</v>
      </c>
      <c r="E246" s="197"/>
      <c r="F246" s="158" t="s">
        <v>7368</v>
      </c>
      <c r="H246" s="156" t="s">
        <v>6056</v>
      </c>
      <c r="I246" t="s">
        <v>756</v>
      </c>
    </row>
    <row r="247" spans="1:9" x14ac:dyDescent="0.2">
      <c r="A247" t="s">
        <v>3841</v>
      </c>
      <c r="B247" t="s">
        <v>7295</v>
      </c>
      <c r="C247" s="158" t="s">
        <v>4673</v>
      </c>
      <c r="D247" s="156" t="s">
        <v>5358</v>
      </c>
      <c r="E247" s="197"/>
      <c r="F247" s="158" t="s">
        <v>7368</v>
      </c>
      <c r="H247" s="156" t="s">
        <v>6057</v>
      </c>
      <c r="I247" t="s">
        <v>756</v>
      </c>
    </row>
    <row r="248" spans="1:9" x14ac:dyDescent="0.2">
      <c r="A248" t="s">
        <v>3842</v>
      </c>
      <c r="B248" t="s">
        <v>7296</v>
      </c>
      <c r="C248" s="158" t="s">
        <v>4545</v>
      </c>
      <c r="D248" s="156" t="s">
        <v>5359</v>
      </c>
      <c r="E248" s="197"/>
      <c r="F248" s="158" t="s">
        <v>7368</v>
      </c>
      <c r="H248" s="156" t="s">
        <v>6058</v>
      </c>
      <c r="I248" t="s">
        <v>756</v>
      </c>
    </row>
    <row r="249" spans="1:9" x14ac:dyDescent="0.2">
      <c r="A249" t="s">
        <v>3843</v>
      </c>
      <c r="B249" t="s">
        <v>7297</v>
      </c>
      <c r="C249" s="158" t="s">
        <v>4674</v>
      </c>
      <c r="D249" s="156" t="s">
        <v>5360</v>
      </c>
      <c r="E249" s="197"/>
      <c r="F249" s="158" t="s">
        <v>7368</v>
      </c>
      <c r="H249" s="156" t="s">
        <v>6059</v>
      </c>
      <c r="I249" t="s">
        <v>756</v>
      </c>
    </row>
    <row r="250" spans="1:9" x14ac:dyDescent="0.2">
      <c r="A250" t="s">
        <v>3844</v>
      </c>
      <c r="B250" t="s">
        <v>7298</v>
      </c>
      <c r="C250" s="158" t="s">
        <v>4662</v>
      </c>
      <c r="D250" s="156" t="s">
        <v>5361</v>
      </c>
      <c r="E250" s="197"/>
      <c r="F250" s="158" t="s">
        <v>7368</v>
      </c>
      <c r="H250" s="156" t="s">
        <v>6060</v>
      </c>
      <c r="I250" t="s">
        <v>756</v>
      </c>
    </row>
    <row r="251" spans="1:9" x14ac:dyDescent="0.2">
      <c r="A251" t="s">
        <v>3845</v>
      </c>
      <c r="B251" t="s">
        <v>7299</v>
      </c>
      <c r="C251" s="158" t="s">
        <v>4675</v>
      </c>
      <c r="D251" s="156" t="s">
        <v>5362</v>
      </c>
      <c r="E251" s="197"/>
      <c r="F251" s="158" t="s">
        <v>7368</v>
      </c>
      <c r="H251" s="156" t="s">
        <v>6061</v>
      </c>
      <c r="I251" t="s">
        <v>756</v>
      </c>
    </row>
    <row r="252" spans="1:9" x14ac:dyDescent="0.2">
      <c r="A252" t="s">
        <v>3846</v>
      </c>
      <c r="B252" t="s">
        <v>7300</v>
      </c>
      <c r="C252" s="158" t="s">
        <v>4662</v>
      </c>
      <c r="D252" s="156" t="s">
        <v>5363</v>
      </c>
      <c r="E252" s="197"/>
      <c r="F252" s="158" t="s">
        <v>7368</v>
      </c>
      <c r="H252" s="156" t="s">
        <v>6062</v>
      </c>
      <c r="I252" t="s">
        <v>756</v>
      </c>
    </row>
    <row r="253" spans="1:9" x14ac:dyDescent="0.2">
      <c r="A253" t="s">
        <v>3847</v>
      </c>
      <c r="B253" t="s">
        <v>7301</v>
      </c>
      <c r="C253" s="158" t="s">
        <v>4676</v>
      </c>
      <c r="D253" s="156" t="s">
        <v>5364</v>
      </c>
      <c r="E253" s="197"/>
      <c r="F253" s="158" t="s">
        <v>7368</v>
      </c>
      <c r="H253" s="156" t="s">
        <v>6063</v>
      </c>
      <c r="I253" t="s">
        <v>756</v>
      </c>
    </row>
    <row r="254" spans="1:9" x14ac:dyDescent="0.2">
      <c r="A254" t="s">
        <v>3848</v>
      </c>
      <c r="B254" t="s">
        <v>7302</v>
      </c>
      <c r="C254" s="158" t="s">
        <v>4677</v>
      </c>
      <c r="D254" s="156" t="s">
        <v>5365</v>
      </c>
      <c r="E254" s="197"/>
      <c r="F254" s="158" t="s">
        <v>7368</v>
      </c>
      <c r="H254" s="156" t="s">
        <v>6064</v>
      </c>
      <c r="I254" t="s">
        <v>756</v>
      </c>
    </row>
    <row r="255" spans="1:9" x14ac:dyDescent="0.2">
      <c r="A255" t="s">
        <v>3849</v>
      </c>
      <c r="B255" t="s">
        <v>7303</v>
      </c>
      <c r="C255" s="158" t="s">
        <v>4678</v>
      </c>
      <c r="D255" s="156" t="s">
        <v>5366</v>
      </c>
      <c r="E255" s="197"/>
      <c r="F255" s="158" t="s">
        <v>7368</v>
      </c>
      <c r="H255" s="156" t="s">
        <v>6065</v>
      </c>
      <c r="I255" t="s">
        <v>756</v>
      </c>
    </row>
    <row r="256" spans="1:9" x14ac:dyDescent="0.2">
      <c r="A256" t="s">
        <v>3850</v>
      </c>
      <c r="B256" t="s">
        <v>7304</v>
      </c>
      <c r="C256" s="158" t="s">
        <v>4679</v>
      </c>
      <c r="D256" s="156" t="s">
        <v>5367</v>
      </c>
      <c r="E256" s="197"/>
      <c r="F256" s="158" t="s">
        <v>7368</v>
      </c>
      <c r="H256" s="156" t="s">
        <v>6066</v>
      </c>
      <c r="I256" t="s">
        <v>756</v>
      </c>
    </row>
    <row r="257" spans="1:9" x14ac:dyDescent="0.2">
      <c r="A257" t="s">
        <v>3851</v>
      </c>
      <c r="B257" t="s">
        <v>7305</v>
      </c>
      <c r="C257" s="158" t="s">
        <v>4680</v>
      </c>
      <c r="D257" s="156" t="s">
        <v>5368</v>
      </c>
      <c r="E257" s="197"/>
      <c r="F257" s="158" t="s">
        <v>7368</v>
      </c>
      <c r="H257" s="156" t="s">
        <v>6067</v>
      </c>
      <c r="I257" t="s">
        <v>756</v>
      </c>
    </row>
    <row r="258" spans="1:9" x14ac:dyDescent="0.2">
      <c r="A258" t="s">
        <v>3852</v>
      </c>
      <c r="B258" t="s">
        <v>7306</v>
      </c>
      <c r="C258" s="158" t="s">
        <v>4662</v>
      </c>
      <c r="D258" s="156" t="s">
        <v>5369</v>
      </c>
      <c r="E258" s="197"/>
      <c r="F258" s="158" t="s">
        <v>7368</v>
      </c>
      <c r="H258" s="156" t="s">
        <v>6068</v>
      </c>
      <c r="I258" t="s">
        <v>756</v>
      </c>
    </row>
    <row r="259" spans="1:9" x14ac:dyDescent="0.2">
      <c r="A259" t="s">
        <v>3853</v>
      </c>
      <c r="B259" t="s">
        <v>7307</v>
      </c>
      <c r="C259" s="158" t="s">
        <v>4681</v>
      </c>
      <c r="D259" s="156" t="s">
        <v>5370</v>
      </c>
      <c r="E259" s="197"/>
      <c r="F259" s="158" t="s">
        <v>7368</v>
      </c>
      <c r="H259" s="156" t="s">
        <v>6069</v>
      </c>
      <c r="I259" t="s">
        <v>756</v>
      </c>
    </row>
    <row r="260" spans="1:9" x14ac:dyDescent="0.2">
      <c r="A260" t="s">
        <v>3854</v>
      </c>
      <c r="C260" s="158">
        <v>81479</v>
      </c>
      <c r="D260" s="156">
        <v>11623</v>
      </c>
      <c r="E260" s="197"/>
      <c r="F260" s="158" t="s">
        <v>7368</v>
      </c>
      <c r="H260" s="156">
        <v>9077431383</v>
      </c>
      <c r="I260" t="s">
        <v>756</v>
      </c>
    </row>
    <row r="261" spans="1:9" x14ac:dyDescent="0.2">
      <c r="A261" t="s">
        <v>3855</v>
      </c>
      <c r="C261" s="158" t="s">
        <v>4545</v>
      </c>
      <c r="D261" s="156">
        <v>11624</v>
      </c>
      <c r="E261" s="197"/>
      <c r="F261" s="158" t="s">
        <v>7368</v>
      </c>
      <c r="H261" s="156">
        <v>9085125403</v>
      </c>
      <c r="I261" t="s">
        <v>756</v>
      </c>
    </row>
    <row r="262" spans="1:9" x14ac:dyDescent="0.2">
      <c r="A262" t="s">
        <v>3856</v>
      </c>
      <c r="C262" s="158" t="s">
        <v>4682</v>
      </c>
      <c r="D262" s="156">
        <v>11625</v>
      </c>
      <c r="E262" s="197"/>
      <c r="F262" s="158" t="s">
        <v>7368</v>
      </c>
      <c r="H262" s="156">
        <v>9088424587</v>
      </c>
      <c r="I262" t="s">
        <v>756</v>
      </c>
    </row>
    <row r="263" spans="1:9" x14ac:dyDescent="0.2">
      <c r="A263" t="s">
        <v>3857</v>
      </c>
      <c r="C263" s="158" t="s">
        <v>4683</v>
      </c>
      <c r="D263" s="156">
        <v>11626</v>
      </c>
      <c r="E263" s="197"/>
      <c r="F263" s="158" t="s">
        <v>7368</v>
      </c>
      <c r="H263" s="156">
        <v>9091490383</v>
      </c>
      <c r="I263" t="s">
        <v>756</v>
      </c>
    </row>
    <row r="264" spans="1:9" x14ac:dyDescent="0.2">
      <c r="A264" t="s">
        <v>3858</v>
      </c>
      <c r="C264" s="158" t="s">
        <v>4684</v>
      </c>
      <c r="D264" s="156">
        <v>11627</v>
      </c>
      <c r="E264" s="197"/>
      <c r="F264" s="158" t="s">
        <v>7368</v>
      </c>
      <c r="H264" s="156">
        <v>9110933767</v>
      </c>
      <c r="I264" t="s">
        <v>756</v>
      </c>
    </row>
    <row r="265" spans="1:9" x14ac:dyDescent="0.2">
      <c r="A265" t="s">
        <v>3859</v>
      </c>
      <c r="C265" s="158" t="s">
        <v>4685</v>
      </c>
      <c r="D265" s="156">
        <v>11628</v>
      </c>
      <c r="E265" s="197"/>
      <c r="F265" s="158" t="s">
        <v>7368</v>
      </c>
      <c r="H265" s="156">
        <v>9112732483</v>
      </c>
      <c r="I265" t="s">
        <v>756</v>
      </c>
    </row>
    <row r="266" spans="1:9" x14ac:dyDescent="0.2">
      <c r="A266" t="s">
        <v>1371</v>
      </c>
      <c r="B266" t="s">
        <v>7308</v>
      </c>
      <c r="C266" s="158" t="s">
        <v>4686</v>
      </c>
      <c r="D266" s="156" t="s">
        <v>5371</v>
      </c>
      <c r="E266" s="197"/>
      <c r="F266" s="158" t="s">
        <v>7368</v>
      </c>
      <c r="H266" s="156" t="s">
        <v>6070</v>
      </c>
      <c r="I266" t="s">
        <v>756</v>
      </c>
    </row>
    <row r="267" spans="1:9" x14ac:dyDescent="0.2">
      <c r="A267" t="s">
        <v>3888</v>
      </c>
      <c r="B267" t="s">
        <v>7330</v>
      </c>
      <c r="C267" s="158" t="s">
        <v>4699</v>
      </c>
      <c r="D267" s="156" t="s">
        <v>5374</v>
      </c>
      <c r="E267" s="197"/>
      <c r="F267" s="158" t="s">
        <v>7368</v>
      </c>
      <c r="H267" s="156" t="s">
        <v>6073</v>
      </c>
      <c r="I267" t="s">
        <v>756</v>
      </c>
    </row>
    <row r="268" spans="1:9" x14ac:dyDescent="0.2">
      <c r="A268" t="s">
        <v>3889</v>
      </c>
      <c r="B268" t="s">
        <v>7331</v>
      </c>
      <c r="C268" s="158" t="s">
        <v>4699</v>
      </c>
      <c r="D268" s="156" t="s">
        <v>5375</v>
      </c>
      <c r="E268" s="197"/>
      <c r="F268" s="158" t="s">
        <v>7368</v>
      </c>
      <c r="H268" s="156" t="s">
        <v>6074</v>
      </c>
      <c r="I268" t="s">
        <v>756</v>
      </c>
    </row>
    <row r="269" spans="1:9" x14ac:dyDescent="0.2">
      <c r="A269" t="s">
        <v>3890</v>
      </c>
      <c r="B269" t="s">
        <v>7332</v>
      </c>
      <c r="C269" s="158" t="s">
        <v>4699</v>
      </c>
      <c r="D269" s="156" t="s">
        <v>5376</v>
      </c>
      <c r="E269" s="197"/>
      <c r="F269" s="158" t="s">
        <v>7368</v>
      </c>
      <c r="H269" s="156" t="s">
        <v>6075</v>
      </c>
      <c r="I269" t="s">
        <v>756</v>
      </c>
    </row>
    <row r="270" spans="1:9" x14ac:dyDescent="0.2">
      <c r="A270" t="s">
        <v>3934</v>
      </c>
      <c r="C270" s="158" t="s">
        <v>4710</v>
      </c>
      <c r="D270" s="156" t="s">
        <v>5400</v>
      </c>
      <c r="E270" s="197"/>
      <c r="F270" s="158" t="s">
        <v>7368</v>
      </c>
      <c r="G270" t="s">
        <v>4167</v>
      </c>
      <c r="H270" s="156">
        <v>8881850661</v>
      </c>
      <c r="I270" t="s">
        <v>756</v>
      </c>
    </row>
    <row r="271" spans="1:9" x14ac:dyDescent="0.2">
      <c r="A271" t="s">
        <v>3935</v>
      </c>
      <c r="C271" s="158" t="s">
        <v>4711</v>
      </c>
      <c r="D271" s="156" t="s">
        <v>5400</v>
      </c>
      <c r="E271" s="197"/>
      <c r="F271" s="158" t="s">
        <v>7368</v>
      </c>
      <c r="G271" t="s">
        <v>4167</v>
      </c>
      <c r="H271" s="156">
        <v>8884412233</v>
      </c>
      <c r="I271" t="s">
        <v>756</v>
      </c>
    </row>
    <row r="272" spans="1:9" x14ac:dyDescent="0.2">
      <c r="A272" t="s">
        <v>3938</v>
      </c>
      <c r="C272" s="158" t="s">
        <v>4712</v>
      </c>
      <c r="D272" s="156">
        <v>11570</v>
      </c>
      <c r="E272" s="197"/>
      <c r="F272" s="158" t="s">
        <v>7368</v>
      </c>
      <c r="G272" t="s">
        <v>4168</v>
      </c>
      <c r="H272" s="156">
        <v>8629656743</v>
      </c>
      <c r="I272" t="s">
        <v>756</v>
      </c>
    </row>
    <row r="273" spans="1:9" x14ac:dyDescent="0.2">
      <c r="A273" t="s">
        <v>3948</v>
      </c>
      <c r="B273" t="s">
        <v>7359</v>
      </c>
      <c r="C273" s="158" t="s">
        <v>4714</v>
      </c>
      <c r="D273" s="156" t="s">
        <v>5403</v>
      </c>
      <c r="E273" s="234"/>
      <c r="F273" s="158" t="s">
        <v>7368</v>
      </c>
      <c r="G273" t="s">
        <v>4172</v>
      </c>
      <c r="H273" s="156" t="s">
        <v>6107</v>
      </c>
      <c r="I273" t="s">
        <v>756</v>
      </c>
    </row>
    <row r="274" spans="1:9" x14ac:dyDescent="0.2">
      <c r="A274" t="s">
        <v>3955</v>
      </c>
      <c r="C274" s="158" t="s">
        <v>4655</v>
      </c>
      <c r="D274" s="156">
        <v>11613</v>
      </c>
      <c r="E274" s="197"/>
      <c r="F274" s="158" t="s">
        <v>7368</v>
      </c>
      <c r="H274" s="156">
        <v>8975489857</v>
      </c>
      <c r="I274" t="s">
        <v>756</v>
      </c>
    </row>
    <row r="275" spans="1:9" x14ac:dyDescent="0.2">
      <c r="A275" t="s">
        <v>3956</v>
      </c>
      <c r="C275" s="158">
        <v>81415</v>
      </c>
      <c r="D275" s="156">
        <v>16056</v>
      </c>
      <c r="E275" s="197"/>
      <c r="F275" s="158" t="s">
        <v>7368</v>
      </c>
      <c r="H275" s="156">
        <v>9586826263</v>
      </c>
      <c r="I275" t="s">
        <v>756</v>
      </c>
    </row>
    <row r="276" spans="1:9" x14ac:dyDescent="0.2">
      <c r="A276" t="s">
        <v>3957</v>
      </c>
      <c r="C276" s="158" t="s">
        <v>4719</v>
      </c>
      <c r="D276" s="156">
        <v>11795</v>
      </c>
      <c r="E276" s="197"/>
      <c r="F276" s="158" t="s">
        <v>7368</v>
      </c>
      <c r="H276" s="156">
        <v>9835637673</v>
      </c>
      <c r="I276" t="s">
        <v>756</v>
      </c>
    </row>
    <row r="277" spans="1:9" x14ac:dyDescent="0.2">
      <c r="A277" t="s">
        <v>3958</v>
      </c>
      <c r="B277" t="s">
        <v>7361</v>
      </c>
      <c r="C277" s="158" t="s">
        <v>4720</v>
      </c>
      <c r="D277" s="156">
        <v>11867</v>
      </c>
      <c r="E277" s="197"/>
      <c r="F277" s="158" t="s">
        <v>7368</v>
      </c>
      <c r="H277" s="156">
        <v>10425101289</v>
      </c>
      <c r="I277" t="s">
        <v>756</v>
      </c>
    </row>
    <row r="278" spans="1:9" x14ac:dyDescent="0.2">
      <c r="A278" t="s">
        <v>3959</v>
      </c>
      <c r="B278" t="s">
        <v>7362</v>
      </c>
      <c r="C278" s="158" t="s">
        <v>4662</v>
      </c>
      <c r="D278" s="156">
        <v>11868</v>
      </c>
      <c r="E278" s="197"/>
      <c r="F278" s="158" t="s">
        <v>7368</v>
      </c>
      <c r="H278" s="156">
        <v>10426600713</v>
      </c>
      <c r="I278" t="s">
        <v>756</v>
      </c>
    </row>
    <row r="279" spans="1:9" x14ac:dyDescent="0.2">
      <c r="A279" t="s">
        <v>3960</v>
      </c>
      <c r="C279" s="158"/>
      <c r="E279" s="197"/>
      <c r="F279" s="158" t="s">
        <v>7368</v>
      </c>
      <c r="I279" t="s">
        <v>756</v>
      </c>
    </row>
    <row r="280" spans="1:9" x14ac:dyDescent="0.2">
      <c r="A280" t="s">
        <v>2106</v>
      </c>
      <c r="B280" t="s">
        <v>1580</v>
      </c>
      <c r="C280" s="158">
        <v>88142</v>
      </c>
      <c r="D280" s="156" t="s">
        <v>1831</v>
      </c>
      <c r="E280" s="197"/>
      <c r="F280" s="158" t="s">
        <v>342</v>
      </c>
      <c r="G280" t="s">
        <v>4175</v>
      </c>
      <c r="H280" s="156">
        <v>207326633</v>
      </c>
      <c r="I280" t="s">
        <v>2582</v>
      </c>
    </row>
    <row r="281" spans="1:9" x14ac:dyDescent="0.2">
      <c r="A281" t="s">
        <v>2105</v>
      </c>
      <c r="B281" t="s">
        <v>1578</v>
      </c>
      <c r="C281" s="158">
        <v>88112</v>
      </c>
      <c r="D281" s="156">
        <v>8901</v>
      </c>
      <c r="E281" s="197"/>
      <c r="F281" s="158" t="s">
        <v>342</v>
      </c>
      <c r="H281" s="156" t="s">
        <v>6109</v>
      </c>
      <c r="I281" t="s">
        <v>2582</v>
      </c>
    </row>
    <row r="282" spans="1:9" x14ac:dyDescent="0.2">
      <c r="A282" t="s">
        <v>3961</v>
      </c>
      <c r="B282" t="s">
        <v>1579</v>
      </c>
      <c r="C282" s="158">
        <v>88112</v>
      </c>
      <c r="D282" s="156">
        <v>11649</v>
      </c>
      <c r="E282" s="197"/>
      <c r="F282" s="158" t="s">
        <v>342</v>
      </c>
      <c r="G282" t="s">
        <v>4176</v>
      </c>
      <c r="H282" s="156">
        <v>204788071</v>
      </c>
      <c r="I282" t="s">
        <v>2582</v>
      </c>
    </row>
    <row r="283" spans="1:9" x14ac:dyDescent="0.2">
      <c r="A283" t="s">
        <v>3962</v>
      </c>
      <c r="C283" s="158">
        <v>88305</v>
      </c>
      <c r="E283" s="197"/>
      <c r="F283" s="158" t="s">
        <v>342</v>
      </c>
      <c r="H283" s="156" t="s">
        <v>6110</v>
      </c>
      <c r="I283" t="s">
        <v>2582</v>
      </c>
    </row>
    <row r="284" spans="1:9" x14ac:dyDescent="0.2">
      <c r="A284" t="s">
        <v>3963</v>
      </c>
      <c r="C284" s="158"/>
      <c r="D284" s="156" t="s">
        <v>5405</v>
      </c>
      <c r="E284" s="197"/>
      <c r="F284" s="158" t="s">
        <v>7378</v>
      </c>
      <c r="H284" s="156">
        <v>9169697197</v>
      </c>
      <c r="I284" t="s">
        <v>2582</v>
      </c>
    </row>
    <row r="285" spans="1:9" x14ac:dyDescent="0.2">
      <c r="A285" t="s">
        <v>3964</v>
      </c>
      <c r="C285" s="158">
        <v>88300</v>
      </c>
      <c r="D285" s="156">
        <v>8902</v>
      </c>
      <c r="E285" s="197"/>
      <c r="F285" s="158" t="s">
        <v>7378</v>
      </c>
      <c r="I285" t="s">
        <v>2582</v>
      </c>
    </row>
    <row r="286" spans="1:9" x14ac:dyDescent="0.2">
      <c r="A286" t="s">
        <v>3965</v>
      </c>
      <c r="C286" s="158">
        <v>88302</v>
      </c>
      <c r="E286" s="197"/>
      <c r="F286" s="158" t="s">
        <v>7378</v>
      </c>
      <c r="I286" t="s">
        <v>2582</v>
      </c>
    </row>
    <row r="287" spans="1:9" x14ac:dyDescent="0.2">
      <c r="A287" t="s">
        <v>3966</v>
      </c>
      <c r="C287" s="158">
        <v>88304</v>
      </c>
      <c r="E287" s="197"/>
      <c r="F287" s="158" t="s">
        <v>7378</v>
      </c>
      <c r="I287" t="s">
        <v>2582</v>
      </c>
    </row>
    <row r="288" spans="1:9" x14ac:dyDescent="0.2">
      <c r="A288" t="s">
        <v>3967</v>
      </c>
      <c r="C288" s="158">
        <v>88305</v>
      </c>
      <c r="E288" s="197"/>
      <c r="F288" s="158" t="s">
        <v>7378</v>
      </c>
      <c r="I288" t="s">
        <v>2582</v>
      </c>
    </row>
    <row r="289" spans="1:9" x14ac:dyDescent="0.2">
      <c r="A289" t="s">
        <v>3968</v>
      </c>
      <c r="C289" s="158">
        <v>88307</v>
      </c>
      <c r="E289" s="197"/>
      <c r="F289" s="158" t="s">
        <v>7378</v>
      </c>
      <c r="I289" t="s">
        <v>2582</v>
      </c>
    </row>
    <row r="290" spans="1:9" x14ac:dyDescent="0.2">
      <c r="A290" t="s">
        <v>3969</v>
      </c>
      <c r="C290" s="158">
        <v>88309</v>
      </c>
      <c r="E290" s="197"/>
      <c r="F290" s="158" t="s">
        <v>7378</v>
      </c>
      <c r="I290" t="s">
        <v>2582</v>
      </c>
    </row>
    <row r="291" spans="1:9" x14ac:dyDescent="0.2">
      <c r="A291" t="s">
        <v>3970</v>
      </c>
      <c r="C291" s="158">
        <v>88311</v>
      </c>
      <c r="E291" s="197"/>
      <c r="F291" s="158" t="s">
        <v>7378</v>
      </c>
      <c r="H291" s="156" t="s">
        <v>6111</v>
      </c>
      <c r="I291" t="s">
        <v>2582</v>
      </c>
    </row>
    <row r="292" spans="1:9" x14ac:dyDescent="0.2">
      <c r="A292" t="s">
        <v>3971</v>
      </c>
      <c r="C292" s="158" t="s">
        <v>4721</v>
      </c>
      <c r="E292" s="197"/>
      <c r="F292" s="158" t="s">
        <v>7378</v>
      </c>
      <c r="G292" t="s">
        <v>4177</v>
      </c>
      <c r="H292" s="156" t="s">
        <v>6112</v>
      </c>
      <c r="I292" t="s">
        <v>2582</v>
      </c>
    </row>
    <row r="293" spans="1:9" x14ac:dyDescent="0.2">
      <c r="A293" t="s">
        <v>3972</v>
      </c>
      <c r="C293" s="158">
        <v>88360</v>
      </c>
      <c r="E293" s="197"/>
      <c r="F293" s="158" t="s">
        <v>7378</v>
      </c>
      <c r="G293" t="s">
        <v>4178</v>
      </c>
      <c r="H293" s="156" t="s">
        <v>6113</v>
      </c>
      <c r="I293" t="s">
        <v>2582</v>
      </c>
    </row>
    <row r="294" spans="1:9" x14ac:dyDescent="0.2">
      <c r="A294" t="s">
        <v>3973</v>
      </c>
      <c r="C294" s="158">
        <v>88360</v>
      </c>
      <c r="E294" s="197"/>
      <c r="F294" s="158" t="s">
        <v>7378</v>
      </c>
      <c r="G294" t="s">
        <v>4177</v>
      </c>
      <c r="H294" s="156" t="s">
        <v>6114</v>
      </c>
      <c r="I294" t="s">
        <v>2582</v>
      </c>
    </row>
    <row r="295" spans="1:9" x14ac:dyDescent="0.2">
      <c r="A295" t="s">
        <v>3974</v>
      </c>
      <c r="C295" s="158">
        <v>88342</v>
      </c>
      <c r="E295" s="197"/>
      <c r="F295" s="158" t="s">
        <v>7378</v>
      </c>
      <c r="G295" t="s">
        <v>4179</v>
      </c>
      <c r="H295" s="156" t="s">
        <v>6115</v>
      </c>
      <c r="I295" t="s">
        <v>2582</v>
      </c>
    </row>
    <row r="296" spans="1:9" x14ac:dyDescent="0.2">
      <c r="A296" t="s">
        <v>3975</v>
      </c>
      <c r="C296" s="158">
        <v>88341</v>
      </c>
      <c r="E296" s="197"/>
      <c r="F296" s="158" t="s">
        <v>7378</v>
      </c>
      <c r="H296" s="156" t="s">
        <v>6116</v>
      </c>
      <c r="I296" t="s">
        <v>2582</v>
      </c>
    </row>
    <row r="297" spans="1:9" x14ac:dyDescent="0.2">
      <c r="A297" t="s">
        <v>3976</v>
      </c>
      <c r="C297" s="158">
        <v>88312</v>
      </c>
      <c r="E297" s="197"/>
      <c r="F297" s="158" t="s">
        <v>7378</v>
      </c>
      <c r="H297" s="156" t="s">
        <v>6117</v>
      </c>
      <c r="I297" t="s">
        <v>2582</v>
      </c>
    </row>
    <row r="298" spans="1:9" x14ac:dyDescent="0.2">
      <c r="A298" t="s">
        <v>3977</v>
      </c>
      <c r="C298" s="158">
        <v>88313</v>
      </c>
      <c r="E298" s="197"/>
      <c r="F298" s="158" t="s">
        <v>7378</v>
      </c>
      <c r="H298" s="156" t="s">
        <v>6118</v>
      </c>
      <c r="I298" t="s">
        <v>2582</v>
      </c>
    </row>
    <row r="299" spans="1:9" x14ac:dyDescent="0.2">
      <c r="A299" t="s">
        <v>3978</v>
      </c>
      <c r="C299" s="158">
        <v>88344</v>
      </c>
      <c r="E299" s="197"/>
      <c r="F299" s="158" t="s">
        <v>7378</v>
      </c>
      <c r="I299" t="s">
        <v>2582</v>
      </c>
    </row>
    <row r="300" spans="1:9" x14ac:dyDescent="0.2">
      <c r="A300" t="s">
        <v>3979</v>
      </c>
      <c r="C300" s="158" t="s">
        <v>4722</v>
      </c>
      <c r="D300" s="156">
        <v>11606</v>
      </c>
      <c r="E300" s="197"/>
      <c r="F300" s="158" t="s">
        <v>7368</v>
      </c>
      <c r="H300" s="156">
        <v>8911818345</v>
      </c>
      <c r="I300" t="s">
        <v>756</v>
      </c>
    </row>
    <row r="301" spans="1:9" x14ac:dyDescent="0.2">
      <c r="A301" t="s">
        <v>3980</v>
      </c>
      <c r="C301" s="158" t="s">
        <v>4723</v>
      </c>
      <c r="D301" s="156" t="s">
        <v>5406</v>
      </c>
      <c r="E301" s="234"/>
      <c r="F301" s="158" t="s">
        <v>7368</v>
      </c>
      <c r="H301" s="156" t="s">
        <v>6119</v>
      </c>
      <c r="I301" t="s">
        <v>756</v>
      </c>
    </row>
    <row r="302" spans="1:9" ht="25.5" customHeight="1" x14ac:dyDescent="0.2">
      <c r="A302" t="s">
        <v>3981</v>
      </c>
      <c r="C302" s="158">
        <v>86255</v>
      </c>
      <c r="D302" s="156" t="s">
        <v>5407</v>
      </c>
      <c r="E302" s="197"/>
      <c r="F302" s="158" t="s">
        <v>7368</v>
      </c>
      <c r="H302" s="156" t="s">
        <v>6120</v>
      </c>
      <c r="I302" t="s">
        <v>756</v>
      </c>
    </row>
    <row r="303" spans="1:9" ht="25.5" customHeight="1" x14ac:dyDescent="0.2">
      <c r="A303" t="s">
        <v>3982</v>
      </c>
      <c r="C303" s="158"/>
      <c r="E303" s="197"/>
      <c r="F303" s="158" t="s">
        <v>2644</v>
      </c>
      <c r="H303" s="156" t="s">
        <v>6121</v>
      </c>
      <c r="I303" t="s">
        <v>2582</v>
      </c>
    </row>
    <row r="304" spans="1:9" ht="25.5" customHeight="1" x14ac:dyDescent="0.2">
      <c r="A304" t="s">
        <v>3983</v>
      </c>
      <c r="C304" s="158"/>
      <c r="E304" s="197"/>
      <c r="F304" s="158" t="s">
        <v>2644</v>
      </c>
      <c r="H304" s="156" t="s">
        <v>6122</v>
      </c>
      <c r="I304" t="s">
        <v>2582</v>
      </c>
    </row>
    <row r="305" spans="1:9" ht="25.5" customHeight="1" x14ac:dyDescent="0.2">
      <c r="A305" t="s">
        <v>3984</v>
      </c>
      <c r="C305" s="158" t="s">
        <v>4724</v>
      </c>
      <c r="D305" s="156">
        <v>11747</v>
      </c>
      <c r="E305" s="197"/>
      <c r="F305" s="158" t="s">
        <v>7368</v>
      </c>
      <c r="H305" s="156">
        <v>9783322517</v>
      </c>
      <c r="I305" t="s">
        <v>756</v>
      </c>
    </row>
    <row r="306" spans="1:9" x14ac:dyDescent="0.2">
      <c r="A306" t="s">
        <v>3985</v>
      </c>
      <c r="C306" s="158">
        <v>81479</v>
      </c>
      <c r="D306" s="156">
        <v>11748</v>
      </c>
      <c r="E306" s="197"/>
      <c r="F306" s="158" t="s">
        <v>7368</v>
      </c>
      <c r="H306" s="156">
        <v>9742384381</v>
      </c>
      <c r="I306" t="s">
        <v>756</v>
      </c>
    </row>
    <row r="307" spans="1:9" x14ac:dyDescent="0.2">
      <c r="A307" t="s">
        <v>3987</v>
      </c>
      <c r="B307" t="s">
        <v>7363</v>
      </c>
      <c r="C307" s="158" t="s">
        <v>4542</v>
      </c>
      <c r="D307" s="156">
        <v>11932</v>
      </c>
      <c r="E307" s="197"/>
      <c r="F307" s="158" t="s">
        <v>7368</v>
      </c>
      <c r="H307" s="156">
        <v>10674080631</v>
      </c>
      <c r="I307" t="s">
        <v>756</v>
      </c>
    </row>
    <row r="308" spans="1:9" x14ac:dyDescent="0.2">
      <c r="A308" t="s">
        <v>3988</v>
      </c>
      <c r="C308" s="158">
        <v>88348</v>
      </c>
      <c r="E308" s="197"/>
      <c r="F308" s="158" t="s">
        <v>7378</v>
      </c>
      <c r="H308" s="156" t="s">
        <v>6123</v>
      </c>
      <c r="I308" t="s">
        <v>2582</v>
      </c>
    </row>
    <row r="309" spans="1:9" x14ac:dyDescent="0.2">
      <c r="A309" t="s">
        <v>3989</v>
      </c>
      <c r="C309" s="158">
        <v>88365</v>
      </c>
      <c r="E309" s="197"/>
      <c r="F309" s="158" t="s">
        <v>7378</v>
      </c>
      <c r="G309" t="s">
        <v>4177</v>
      </c>
      <c r="I309" t="s">
        <v>2582</v>
      </c>
    </row>
    <row r="310" spans="1:9" x14ac:dyDescent="0.2">
      <c r="A310" t="s">
        <v>3990</v>
      </c>
      <c r="C310" s="158">
        <v>88346</v>
      </c>
      <c r="E310" s="197"/>
      <c r="F310" s="158" t="s">
        <v>7378</v>
      </c>
      <c r="G310" t="s">
        <v>4177</v>
      </c>
      <c r="H310" s="156" t="s">
        <v>6124</v>
      </c>
      <c r="I310" t="s">
        <v>2582</v>
      </c>
    </row>
    <row r="311" spans="1:9" x14ac:dyDescent="0.2">
      <c r="A311" t="s">
        <v>3991</v>
      </c>
      <c r="C311" s="158">
        <v>88321</v>
      </c>
      <c r="E311" s="197"/>
      <c r="F311" s="158" t="s">
        <v>7378</v>
      </c>
      <c r="G311" t="s">
        <v>4181</v>
      </c>
      <c r="H311" s="156">
        <v>8670204265</v>
      </c>
      <c r="I311" t="s">
        <v>2582</v>
      </c>
    </row>
    <row r="312" spans="1:9" x14ac:dyDescent="0.2">
      <c r="A312" t="s">
        <v>3992</v>
      </c>
      <c r="C312" s="158"/>
      <c r="E312" s="197"/>
      <c r="F312" s="158" t="s">
        <v>7378</v>
      </c>
      <c r="G312" t="s">
        <v>4182</v>
      </c>
      <c r="H312" s="156">
        <v>8670074305</v>
      </c>
      <c r="I312" t="s">
        <v>2582</v>
      </c>
    </row>
    <row r="313" spans="1:9" x14ac:dyDescent="0.2">
      <c r="A313" t="s">
        <v>3993</v>
      </c>
      <c r="C313" s="158">
        <v>88141</v>
      </c>
      <c r="E313" s="197"/>
      <c r="F313" s="158" t="s">
        <v>342</v>
      </c>
      <c r="H313" s="156" t="s">
        <v>6125</v>
      </c>
      <c r="I313" t="s">
        <v>2582</v>
      </c>
    </row>
    <row r="314" spans="1:9" x14ac:dyDescent="0.2">
      <c r="A314" t="s">
        <v>3994</v>
      </c>
      <c r="C314" s="158">
        <v>81445</v>
      </c>
      <c r="D314" s="156" t="s">
        <v>5408</v>
      </c>
      <c r="E314" s="197"/>
      <c r="F314" s="158" t="s">
        <v>7368</v>
      </c>
      <c r="H314" s="156" t="s">
        <v>6126</v>
      </c>
      <c r="I314" t="s">
        <v>756</v>
      </c>
    </row>
    <row r="315" spans="1:9" x14ac:dyDescent="0.2">
      <c r="A315" t="s">
        <v>4002</v>
      </c>
      <c r="B315" t="s">
        <v>7365</v>
      </c>
      <c r="C315" s="158" t="s">
        <v>4727</v>
      </c>
      <c r="D315" s="156">
        <v>11834</v>
      </c>
      <c r="E315" s="197"/>
      <c r="F315" s="158" t="s">
        <v>7368</v>
      </c>
      <c r="H315" s="156">
        <v>10164347827</v>
      </c>
      <c r="I315" t="s">
        <v>756</v>
      </c>
    </row>
    <row r="316" spans="1:9" x14ac:dyDescent="0.2">
      <c r="A316" s="34" t="s">
        <v>2912</v>
      </c>
      <c r="B316" s="34" t="s">
        <v>6296</v>
      </c>
      <c r="C316" s="32">
        <v>86711</v>
      </c>
      <c r="D316" s="157">
        <v>10364</v>
      </c>
      <c r="E316" s="173"/>
      <c r="F316" s="32" t="s">
        <v>7368</v>
      </c>
      <c r="G316" s="34"/>
      <c r="H316" s="157">
        <v>6120747877</v>
      </c>
      <c r="I316" t="s">
        <v>756</v>
      </c>
    </row>
    <row r="317" spans="1:9" x14ac:dyDescent="0.2">
      <c r="A317" s="34" t="s">
        <v>2913</v>
      </c>
      <c r="B317" s="34"/>
      <c r="C317" s="32">
        <v>86711</v>
      </c>
      <c r="D317" s="157" t="s">
        <v>2587</v>
      </c>
      <c r="E317" s="173"/>
      <c r="F317" s="32" t="s">
        <v>7368</v>
      </c>
      <c r="G317" s="34" t="s">
        <v>4078</v>
      </c>
      <c r="H317" s="157" t="s">
        <v>5768</v>
      </c>
      <c r="I317" t="s">
        <v>756</v>
      </c>
    </row>
    <row r="318" spans="1:9" x14ac:dyDescent="0.2">
      <c r="A318" s="34" t="s">
        <v>2976</v>
      </c>
      <c r="B318" s="34"/>
      <c r="C318" s="32" t="s">
        <v>4279</v>
      </c>
      <c r="D318" s="157">
        <v>11826</v>
      </c>
      <c r="E318" s="172"/>
      <c r="F318" s="244" t="s">
        <v>7368</v>
      </c>
      <c r="G318" s="34" t="s">
        <v>4090</v>
      </c>
      <c r="H318" s="157">
        <v>10091882943</v>
      </c>
      <c r="I318" t="s">
        <v>756</v>
      </c>
    </row>
    <row r="319" spans="1:9" x14ac:dyDescent="0.2">
      <c r="A319" s="34" t="s">
        <v>2977</v>
      </c>
      <c r="B319" s="34"/>
      <c r="C319" s="32">
        <v>80349</v>
      </c>
      <c r="D319" s="157" t="s">
        <v>2587</v>
      </c>
      <c r="E319" s="173"/>
      <c r="F319" s="32" t="s">
        <v>7368</v>
      </c>
      <c r="G319" s="34"/>
      <c r="H319" s="157">
        <v>10013201873</v>
      </c>
      <c r="I319" t="s">
        <v>756</v>
      </c>
    </row>
    <row r="320" spans="1:9" ht="25.5" customHeight="1" x14ac:dyDescent="0.25">
      <c r="A320" s="34" t="s">
        <v>2653</v>
      </c>
      <c r="B320" s="34"/>
      <c r="C320" s="32">
        <v>87015</v>
      </c>
      <c r="D320" s="174" t="s">
        <v>2581</v>
      </c>
      <c r="E320" s="196">
        <v>20</v>
      </c>
      <c r="F320" s="244" t="s">
        <v>7367</v>
      </c>
      <c r="G320" s="34" t="s">
        <v>4005</v>
      </c>
      <c r="H320" s="157" t="s">
        <v>5412</v>
      </c>
      <c r="I320" t="s">
        <v>2582</v>
      </c>
    </row>
    <row r="321" spans="1:9" x14ac:dyDescent="0.2">
      <c r="A321" s="34" t="s">
        <v>2654</v>
      </c>
      <c r="B321" s="34"/>
      <c r="C321" s="32">
        <v>87081</v>
      </c>
      <c r="D321" s="157">
        <v>11684</v>
      </c>
      <c r="E321" s="173">
        <v>100</v>
      </c>
      <c r="F321" s="32" t="s">
        <v>7367</v>
      </c>
      <c r="G321" s="34" t="s">
        <v>4006</v>
      </c>
      <c r="H321" s="157">
        <v>9403253081</v>
      </c>
      <c r="I321" t="s">
        <v>2582</v>
      </c>
    </row>
    <row r="322" spans="1:9" x14ac:dyDescent="0.2">
      <c r="A322" s="34" t="s">
        <v>2655</v>
      </c>
      <c r="B322" s="34"/>
      <c r="C322" s="32">
        <v>87150</v>
      </c>
      <c r="D322" s="157" t="s">
        <v>2587</v>
      </c>
      <c r="E322" s="173">
        <v>85</v>
      </c>
      <c r="F322" s="32" t="s">
        <v>7367</v>
      </c>
      <c r="G322" s="34" t="s">
        <v>4007</v>
      </c>
      <c r="H322" s="157" t="s">
        <v>5413</v>
      </c>
      <c r="I322" t="s">
        <v>2582</v>
      </c>
    </row>
    <row r="323" spans="1:9" x14ac:dyDescent="0.2">
      <c r="A323" t="s">
        <v>4003</v>
      </c>
      <c r="C323" s="158" t="s">
        <v>4728</v>
      </c>
      <c r="D323" s="156" t="s">
        <v>5410</v>
      </c>
      <c r="E323" s="197"/>
      <c r="F323" s="158" t="s">
        <v>7380</v>
      </c>
      <c r="H323" s="156" t="s">
        <v>6128</v>
      </c>
      <c r="I323" t="s">
        <v>2582</v>
      </c>
    </row>
    <row r="324" spans="1:9" x14ac:dyDescent="0.2">
      <c r="A324" t="s">
        <v>4004</v>
      </c>
      <c r="C324" s="158"/>
      <c r="E324" s="197"/>
      <c r="F324" s="158" t="s">
        <v>7367</v>
      </c>
      <c r="I324" t="s">
        <v>2582</v>
      </c>
    </row>
    <row r="325" spans="1:9" x14ac:dyDescent="0.2">
      <c r="A325" t="s">
        <v>3943</v>
      </c>
      <c r="C325" s="158">
        <v>87149</v>
      </c>
      <c r="D325" s="156" t="s">
        <v>2581</v>
      </c>
      <c r="E325" s="197"/>
      <c r="F325" s="158" t="s">
        <v>7367</v>
      </c>
      <c r="G325" t="s">
        <v>4171</v>
      </c>
      <c r="H325" s="156" t="s">
        <v>6102</v>
      </c>
      <c r="I325" t="s">
        <v>2582</v>
      </c>
    </row>
    <row r="326" spans="1:9" x14ac:dyDescent="0.2">
      <c r="A326" t="s">
        <v>3944</v>
      </c>
      <c r="C326" s="158">
        <v>87149</v>
      </c>
      <c r="D326" s="156" t="s">
        <v>2581</v>
      </c>
      <c r="E326" s="197"/>
      <c r="F326" s="158" t="s">
        <v>7367</v>
      </c>
      <c r="G326" t="s">
        <v>4171</v>
      </c>
      <c r="H326" s="156" t="s">
        <v>6103</v>
      </c>
      <c r="I326" t="s">
        <v>2582</v>
      </c>
    </row>
    <row r="327" spans="1:9" x14ac:dyDescent="0.2">
      <c r="A327" t="s">
        <v>3945</v>
      </c>
      <c r="C327" s="158">
        <v>87149</v>
      </c>
      <c r="D327" s="156" t="s">
        <v>2581</v>
      </c>
      <c r="E327" s="197"/>
      <c r="F327" s="158" t="s">
        <v>7367</v>
      </c>
      <c r="G327" t="s">
        <v>4171</v>
      </c>
      <c r="H327" s="156" t="s">
        <v>6104</v>
      </c>
      <c r="I327" t="s">
        <v>2582</v>
      </c>
    </row>
    <row r="328" spans="1:9" x14ac:dyDescent="0.2">
      <c r="A328" t="s">
        <v>3946</v>
      </c>
      <c r="C328" s="158">
        <v>87149</v>
      </c>
      <c r="D328" s="156" t="s">
        <v>2581</v>
      </c>
      <c r="E328" s="197"/>
      <c r="F328" s="158" t="s">
        <v>7367</v>
      </c>
      <c r="G328" t="s">
        <v>4171</v>
      </c>
      <c r="H328" s="156" t="s">
        <v>6105</v>
      </c>
      <c r="I328" t="s">
        <v>2582</v>
      </c>
    </row>
    <row r="329" spans="1:9" x14ac:dyDescent="0.2">
      <c r="A329" t="s">
        <v>3947</v>
      </c>
      <c r="C329" s="158">
        <v>87149</v>
      </c>
      <c r="D329" s="156" t="s">
        <v>2581</v>
      </c>
      <c r="E329" s="197"/>
      <c r="F329" s="158" t="s">
        <v>7367</v>
      </c>
      <c r="G329" t="s">
        <v>4171</v>
      </c>
      <c r="H329" s="156" t="s">
        <v>6106</v>
      </c>
      <c r="I329" t="s">
        <v>2582</v>
      </c>
    </row>
    <row r="330" spans="1:9" x14ac:dyDescent="0.2">
      <c r="A330" t="s">
        <v>3940</v>
      </c>
      <c r="B330" t="s">
        <v>1586</v>
      </c>
      <c r="C330" s="158">
        <v>86359</v>
      </c>
      <c r="D330" s="156">
        <v>5862</v>
      </c>
      <c r="E330" s="197"/>
      <c r="F330" s="158" t="s">
        <v>7373</v>
      </c>
      <c r="G330" t="s">
        <v>4169</v>
      </c>
      <c r="H330" s="156" t="s">
        <v>1712</v>
      </c>
      <c r="I330" t="s">
        <v>2582</v>
      </c>
    </row>
    <row r="331" spans="1:9" x14ac:dyDescent="0.2">
      <c r="A331" t="s">
        <v>3867</v>
      </c>
      <c r="B331" t="s">
        <v>7316</v>
      </c>
      <c r="C331" s="158" t="s">
        <v>2247</v>
      </c>
      <c r="D331" s="156">
        <v>11066</v>
      </c>
      <c r="E331" s="197"/>
      <c r="F331" s="158" t="s">
        <v>7368</v>
      </c>
      <c r="H331" s="156">
        <v>7821498315</v>
      </c>
      <c r="I331" t="s">
        <v>756</v>
      </c>
    </row>
    <row r="332" spans="1:9" x14ac:dyDescent="0.2">
      <c r="A332" t="s">
        <v>3868</v>
      </c>
      <c r="B332" t="s">
        <v>7317</v>
      </c>
      <c r="C332" s="158" t="s">
        <v>2247</v>
      </c>
      <c r="D332" s="156">
        <v>11067</v>
      </c>
      <c r="E332" s="197"/>
      <c r="F332" s="158" t="s">
        <v>7368</v>
      </c>
      <c r="H332" s="156">
        <v>7825455273</v>
      </c>
      <c r="I332" t="s">
        <v>756</v>
      </c>
    </row>
    <row r="333" spans="1:9" x14ac:dyDescent="0.2">
      <c r="A333" t="s">
        <v>3863</v>
      </c>
      <c r="B333" t="s">
        <v>7312</v>
      </c>
      <c r="C333" s="158" t="s">
        <v>4689</v>
      </c>
      <c r="D333" s="156">
        <v>10373</v>
      </c>
      <c r="E333" s="197"/>
      <c r="F333" s="158" t="s">
        <v>7368</v>
      </c>
      <c r="H333" s="156">
        <v>6254401099</v>
      </c>
      <c r="I333" t="s">
        <v>756</v>
      </c>
    </row>
    <row r="334" spans="1:9" ht="14.25" customHeight="1" x14ac:dyDescent="0.2">
      <c r="A334" t="s">
        <v>3864</v>
      </c>
      <c r="B334" t="s">
        <v>7313</v>
      </c>
      <c r="C334" s="158" t="s">
        <v>4690</v>
      </c>
      <c r="D334" s="156">
        <v>11048</v>
      </c>
      <c r="E334" s="197"/>
      <c r="F334" s="158" t="s">
        <v>7368</v>
      </c>
      <c r="H334" s="156">
        <v>7809903935</v>
      </c>
      <c r="I334" t="s">
        <v>756</v>
      </c>
    </row>
    <row r="335" spans="1:9" ht="14.25" customHeight="1" x14ac:dyDescent="0.2">
      <c r="A335" t="s">
        <v>3865</v>
      </c>
      <c r="B335" t="s">
        <v>7314</v>
      </c>
      <c r="C335" s="158" t="s">
        <v>1109</v>
      </c>
      <c r="D335" s="156">
        <v>11049</v>
      </c>
      <c r="E335" s="197"/>
      <c r="F335" s="158" t="s">
        <v>7368</v>
      </c>
      <c r="G335" t="s">
        <v>4163</v>
      </c>
      <c r="H335" s="156">
        <v>7813438983</v>
      </c>
      <c r="I335" t="s">
        <v>756</v>
      </c>
    </row>
    <row r="336" spans="1:9" ht="14.25" customHeight="1" x14ac:dyDescent="0.2">
      <c r="A336" t="s">
        <v>3866</v>
      </c>
      <c r="B336" t="s">
        <v>7315</v>
      </c>
      <c r="C336" s="158" t="s">
        <v>1252</v>
      </c>
      <c r="D336" s="156">
        <v>11050</v>
      </c>
      <c r="E336" s="197"/>
      <c r="F336" s="158" t="s">
        <v>7368</v>
      </c>
      <c r="G336" t="s">
        <v>4164</v>
      </c>
      <c r="H336" s="156">
        <v>7817533657</v>
      </c>
      <c r="I336" t="s">
        <v>756</v>
      </c>
    </row>
    <row r="337" spans="1:9" x14ac:dyDescent="0.2">
      <c r="A337" t="s">
        <v>3869</v>
      </c>
      <c r="B337" t="s">
        <v>7318</v>
      </c>
      <c r="C337" s="158" t="s">
        <v>4691</v>
      </c>
      <c r="D337" s="156">
        <v>11089</v>
      </c>
      <c r="E337" s="197"/>
      <c r="F337" s="158" t="s">
        <v>7368</v>
      </c>
      <c r="H337" s="156">
        <v>7826439521</v>
      </c>
      <c r="I337" t="s">
        <v>756</v>
      </c>
    </row>
    <row r="338" spans="1:9" x14ac:dyDescent="0.2">
      <c r="A338" t="s">
        <v>3870</v>
      </c>
      <c r="B338" t="s">
        <v>7319</v>
      </c>
      <c r="C338" s="158" t="s">
        <v>4282</v>
      </c>
      <c r="D338" s="156">
        <v>11072</v>
      </c>
      <c r="E338" s="197"/>
      <c r="F338" s="158" t="s">
        <v>7368</v>
      </c>
      <c r="H338" s="156">
        <v>7837940717</v>
      </c>
      <c r="I338" t="s">
        <v>756</v>
      </c>
    </row>
    <row r="339" spans="1:9" x14ac:dyDescent="0.2">
      <c r="A339" t="s">
        <v>3871</v>
      </c>
      <c r="B339" t="s">
        <v>7320</v>
      </c>
      <c r="C339" s="158" t="s">
        <v>4692</v>
      </c>
      <c r="D339" s="156">
        <v>11922</v>
      </c>
      <c r="E339" s="197"/>
      <c r="F339" s="158" t="s">
        <v>7368</v>
      </c>
      <c r="H339" s="156">
        <v>10596032407</v>
      </c>
      <c r="I339" t="s">
        <v>756</v>
      </c>
    </row>
    <row r="340" spans="1:9" x14ac:dyDescent="0.2">
      <c r="A340" t="s">
        <v>3877</v>
      </c>
      <c r="B340" t="s">
        <v>7324</v>
      </c>
      <c r="C340" s="158" t="s">
        <v>4695</v>
      </c>
      <c r="D340" s="156">
        <v>11082</v>
      </c>
      <c r="E340" s="197"/>
      <c r="F340" s="158" t="s">
        <v>7368</v>
      </c>
      <c r="H340" s="156">
        <v>7853398835</v>
      </c>
      <c r="I340" t="s">
        <v>756</v>
      </c>
    </row>
    <row r="341" spans="1:9" x14ac:dyDescent="0.2">
      <c r="A341" t="s">
        <v>3878</v>
      </c>
      <c r="B341" t="s">
        <v>7325</v>
      </c>
      <c r="C341" s="158" t="s">
        <v>4696</v>
      </c>
      <c r="D341" s="156">
        <v>11093</v>
      </c>
      <c r="E341" s="197"/>
      <c r="F341" s="158" t="s">
        <v>7368</v>
      </c>
      <c r="H341" s="156">
        <v>7865506761</v>
      </c>
      <c r="I341" t="s">
        <v>756</v>
      </c>
    </row>
    <row r="342" spans="1:9" x14ac:dyDescent="0.2">
      <c r="A342" t="s">
        <v>3879</v>
      </c>
      <c r="B342" t="s">
        <v>7326</v>
      </c>
      <c r="C342" s="158" t="s">
        <v>4697</v>
      </c>
      <c r="D342" s="156">
        <v>5843</v>
      </c>
      <c r="E342" s="197"/>
      <c r="F342" s="158" t="s">
        <v>7368</v>
      </c>
      <c r="H342" s="156">
        <v>795421</v>
      </c>
      <c r="I342" t="s">
        <v>756</v>
      </c>
    </row>
    <row r="343" spans="1:9" x14ac:dyDescent="0.2">
      <c r="A343" t="s">
        <v>2617</v>
      </c>
      <c r="C343" s="158" t="s">
        <v>2625</v>
      </c>
      <c r="D343" s="156" t="s">
        <v>2581</v>
      </c>
      <c r="E343" s="197"/>
      <c r="F343" s="158" t="s">
        <v>7367</v>
      </c>
      <c r="H343" s="156" t="s">
        <v>5789</v>
      </c>
      <c r="I343" t="s">
        <v>2582</v>
      </c>
    </row>
    <row r="344" spans="1:9" x14ac:dyDescent="0.2">
      <c r="A344" t="s">
        <v>2618</v>
      </c>
      <c r="C344" s="158" t="s">
        <v>2626</v>
      </c>
      <c r="D344" s="156" t="s">
        <v>2581</v>
      </c>
      <c r="E344" s="197"/>
      <c r="F344" s="158" t="s">
        <v>7367</v>
      </c>
      <c r="H344" s="156" t="s">
        <v>5790</v>
      </c>
      <c r="I344" t="s">
        <v>2582</v>
      </c>
    </row>
    <row r="345" spans="1:9" x14ac:dyDescent="0.2">
      <c r="A345" t="s">
        <v>2619</v>
      </c>
      <c r="C345" s="158">
        <v>87186</v>
      </c>
      <c r="D345" s="156" t="s">
        <v>2581</v>
      </c>
      <c r="E345" s="197"/>
      <c r="F345" s="158" t="s">
        <v>7367</v>
      </c>
      <c r="H345" s="156" t="s">
        <v>5791</v>
      </c>
      <c r="I345" t="s">
        <v>2582</v>
      </c>
    </row>
    <row r="346" spans="1:9" x14ac:dyDescent="0.2">
      <c r="A346" t="s">
        <v>2620</v>
      </c>
      <c r="C346" s="158">
        <v>87186</v>
      </c>
      <c r="D346" s="156" t="s">
        <v>2581</v>
      </c>
      <c r="E346" s="197"/>
      <c r="F346" s="158" t="s">
        <v>7367</v>
      </c>
      <c r="H346" s="156" t="s">
        <v>5792</v>
      </c>
      <c r="I346" t="s">
        <v>2582</v>
      </c>
    </row>
    <row r="347" spans="1:9" x14ac:dyDescent="0.2">
      <c r="A347" t="s">
        <v>2621</v>
      </c>
      <c r="C347" s="158">
        <v>87185</v>
      </c>
      <c r="D347" s="156" t="s">
        <v>2581</v>
      </c>
      <c r="E347" s="197"/>
      <c r="F347" s="158" t="s">
        <v>7367</v>
      </c>
      <c r="H347" s="156" t="s">
        <v>5793</v>
      </c>
      <c r="I347" t="s">
        <v>2582</v>
      </c>
    </row>
    <row r="348" spans="1:9" x14ac:dyDescent="0.2">
      <c r="A348" t="s">
        <v>2622</v>
      </c>
      <c r="C348" s="158" t="s">
        <v>2627</v>
      </c>
      <c r="D348" s="156" t="s">
        <v>2581</v>
      </c>
      <c r="E348" s="197"/>
      <c r="F348" s="158" t="s">
        <v>7367</v>
      </c>
      <c r="G348" t="s">
        <v>4139</v>
      </c>
      <c r="H348" s="156" t="s">
        <v>5794</v>
      </c>
      <c r="I348" t="s">
        <v>2582</v>
      </c>
    </row>
    <row r="349" spans="1:9" x14ac:dyDescent="0.2">
      <c r="A349" t="s">
        <v>2623</v>
      </c>
      <c r="C349" s="158">
        <v>87186</v>
      </c>
      <c r="D349" s="156" t="s">
        <v>2581</v>
      </c>
      <c r="E349" s="197"/>
      <c r="F349" s="158" t="s">
        <v>7367</v>
      </c>
      <c r="H349" s="156" t="s">
        <v>5795</v>
      </c>
      <c r="I349" t="s">
        <v>2582</v>
      </c>
    </row>
    <row r="350" spans="1:9" x14ac:dyDescent="0.2">
      <c r="A350" t="s">
        <v>3387</v>
      </c>
      <c r="C350" s="158">
        <v>87186</v>
      </c>
      <c r="E350" s="197"/>
      <c r="F350" s="158" t="s">
        <v>7367</v>
      </c>
      <c r="G350" t="s">
        <v>4140</v>
      </c>
      <c r="H350" s="156" t="s">
        <v>5796</v>
      </c>
      <c r="I350" t="s">
        <v>2582</v>
      </c>
    </row>
    <row r="351" spans="1:9" x14ac:dyDescent="0.2">
      <c r="A351" t="s">
        <v>2624</v>
      </c>
      <c r="C351" s="158" t="s">
        <v>2628</v>
      </c>
      <c r="D351" s="156" t="s">
        <v>2581</v>
      </c>
      <c r="E351" s="197"/>
      <c r="F351" s="158" t="s">
        <v>7367</v>
      </c>
      <c r="G351" t="s">
        <v>4141</v>
      </c>
      <c r="H351" s="156" t="s">
        <v>5797</v>
      </c>
      <c r="I351" t="s">
        <v>2582</v>
      </c>
    </row>
    <row r="352" spans="1:9" x14ac:dyDescent="0.2">
      <c r="A352" t="s">
        <v>3388</v>
      </c>
      <c r="C352" s="158" t="s">
        <v>4440</v>
      </c>
      <c r="D352" s="156" t="s">
        <v>2581</v>
      </c>
      <c r="E352" s="197"/>
      <c r="F352" s="158" t="s">
        <v>7367</v>
      </c>
      <c r="H352" s="156" t="s">
        <v>5798</v>
      </c>
      <c r="I352" t="s">
        <v>2582</v>
      </c>
    </row>
    <row r="353" spans="1:9" x14ac:dyDescent="0.2">
      <c r="A353" t="s">
        <v>3389</v>
      </c>
      <c r="C353" s="158">
        <v>87186</v>
      </c>
      <c r="D353" s="156" t="s">
        <v>2581</v>
      </c>
      <c r="E353" s="197"/>
      <c r="F353" s="158" t="s">
        <v>7368</v>
      </c>
      <c r="G353" t="s">
        <v>4142</v>
      </c>
      <c r="H353" s="156" t="s">
        <v>5799</v>
      </c>
      <c r="I353" t="s">
        <v>756</v>
      </c>
    </row>
    <row r="354" spans="1:9" x14ac:dyDescent="0.2">
      <c r="A354" t="s">
        <v>3390</v>
      </c>
      <c r="C354" s="158"/>
      <c r="D354" s="156" t="s">
        <v>2581</v>
      </c>
      <c r="E354" s="197"/>
      <c r="F354" s="158" t="s">
        <v>7368</v>
      </c>
      <c r="I354" t="s">
        <v>756</v>
      </c>
    </row>
    <row r="355" spans="1:9" x14ac:dyDescent="0.2">
      <c r="A355" t="s">
        <v>3173</v>
      </c>
      <c r="B355" t="s">
        <v>6676</v>
      </c>
      <c r="C355" s="158" t="s">
        <v>4359</v>
      </c>
      <c r="D355" s="156">
        <v>11819</v>
      </c>
      <c r="E355" s="197"/>
      <c r="F355" s="158" t="s">
        <v>7368</v>
      </c>
      <c r="G355" t="s">
        <v>4118</v>
      </c>
      <c r="H355" s="156">
        <v>10009963213</v>
      </c>
      <c r="I355" t="s">
        <v>756</v>
      </c>
    </row>
    <row r="356" spans="1:9" x14ac:dyDescent="0.2">
      <c r="A356" t="s">
        <v>2921</v>
      </c>
      <c r="C356" s="158" t="s">
        <v>2293</v>
      </c>
      <c r="D356" s="156">
        <v>11675</v>
      </c>
      <c r="E356" s="234"/>
      <c r="F356" s="232" t="s">
        <v>7369</v>
      </c>
      <c r="G356" t="s">
        <v>4079</v>
      </c>
      <c r="H356" s="156">
        <v>9337185713</v>
      </c>
      <c r="I356" t="s">
        <v>2582</v>
      </c>
    </row>
    <row r="357" spans="1:9" x14ac:dyDescent="0.2">
      <c r="A357" t="s">
        <v>1212</v>
      </c>
      <c r="B357" t="s">
        <v>6429</v>
      </c>
      <c r="C357" s="158" t="s">
        <v>1209</v>
      </c>
      <c r="D357" s="156">
        <v>10767</v>
      </c>
      <c r="F357" s="158" t="s">
        <v>7368</v>
      </c>
      <c r="H357" s="156">
        <v>7318601293</v>
      </c>
      <c r="I357" t="s">
        <v>756</v>
      </c>
    </row>
    <row r="358" spans="1:9" x14ac:dyDescent="0.2">
      <c r="A358" t="s">
        <v>2887</v>
      </c>
      <c r="B358" t="s">
        <v>945</v>
      </c>
      <c r="C358" s="158">
        <v>87633</v>
      </c>
      <c r="D358" s="156">
        <v>3380</v>
      </c>
      <c r="E358" s="234"/>
      <c r="F358" s="232" t="s">
        <v>7375</v>
      </c>
      <c r="G358" t="s">
        <v>4073</v>
      </c>
      <c r="H358" s="156">
        <v>423445354</v>
      </c>
      <c r="I358" t="s">
        <v>2582</v>
      </c>
    </row>
    <row r="359" spans="1:9" x14ac:dyDescent="0.2">
      <c r="A359" t="s">
        <v>2871</v>
      </c>
      <c r="B359" t="s">
        <v>6242</v>
      </c>
      <c r="C359" s="158" t="s">
        <v>4243</v>
      </c>
      <c r="D359" s="156">
        <v>11657</v>
      </c>
      <c r="E359" s="234"/>
      <c r="F359" s="232" t="s">
        <v>7368</v>
      </c>
      <c r="H359" s="156">
        <v>9188187629</v>
      </c>
      <c r="I359" t="s">
        <v>756</v>
      </c>
    </row>
    <row r="360" spans="1:9" x14ac:dyDescent="0.2">
      <c r="A360" t="s">
        <v>2720</v>
      </c>
      <c r="C360" s="158">
        <v>85060</v>
      </c>
      <c r="D360" s="156" t="s">
        <v>4729</v>
      </c>
      <c r="E360" s="234">
        <v>28</v>
      </c>
      <c r="F360" s="232" t="s">
        <v>7372</v>
      </c>
      <c r="H360" s="156">
        <v>693428</v>
      </c>
      <c r="I360" t="s">
        <v>2582</v>
      </c>
    </row>
    <row r="361" spans="1:9" x14ac:dyDescent="0.2">
      <c r="A361" t="s">
        <v>1869</v>
      </c>
      <c r="B361" t="s">
        <v>1389</v>
      </c>
      <c r="C361" s="158" t="s">
        <v>4316</v>
      </c>
      <c r="D361" s="156">
        <v>10737</v>
      </c>
      <c r="E361" s="197"/>
      <c r="F361" s="158" t="s">
        <v>2648</v>
      </c>
      <c r="G361" t="s">
        <v>4103</v>
      </c>
      <c r="H361" s="156">
        <v>7499722725</v>
      </c>
      <c r="I361" t="s">
        <v>2582</v>
      </c>
    </row>
    <row r="362" spans="1:9" x14ac:dyDescent="0.2">
      <c r="A362" t="s">
        <v>3135</v>
      </c>
      <c r="B362" t="s">
        <v>6639</v>
      </c>
      <c r="C362" s="158" t="s">
        <v>4337</v>
      </c>
      <c r="D362" s="156" t="s">
        <v>4906</v>
      </c>
      <c r="E362" s="197"/>
      <c r="F362" s="158" t="s">
        <v>7368</v>
      </c>
      <c r="H362" s="156">
        <v>2042155495</v>
      </c>
      <c r="I362" t="s">
        <v>756</v>
      </c>
    </row>
    <row r="363" spans="1:9" x14ac:dyDescent="0.2">
      <c r="A363" t="s">
        <v>3136</v>
      </c>
      <c r="B363" t="s">
        <v>6640</v>
      </c>
      <c r="C363" s="158" t="s">
        <v>4338</v>
      </c>
      <c r="D363" s="156" t="s">
        <v>4907</v>
      </c>
      <c r="E363" s="197"/>
      <c r="F363" s="158" t="s">
        <v>7368</v>
      </c>
      <c r="G363" t="s">
        <v>4117</v>
      </c>
      <c r="H363" s="156">
        <v>2007045946</v>
      </c>
      <c r="I363" t="s">
        <v>756</v>
      </c>
    </row>
    <row r="364" spans="1:9" x14ac:dyDescent="0.2">
      <c r="A364" t="s">
        <v>3323</v>
      </c>
      <c r="B364" t="s">
        <v>6822</v>
      </c>
      <c r="C364" s="158" t="s">
        <v>4427</v>
      </c>
      <c r="D364" s="156" t="s">
        <v>4966</v>
      </c>
      <c r="E364" s="234"/>
      <c r="F364" s="158" t="s">
        <v>7368</v>
      </c>
      <c r="H364" s="156">
        <v>4345883713</v>
      </c>
      <c r="I364" t="s">
        <v>756</v>
      </c>
    </row>
    <row r="365" spans="1:9" x14ac:dyDescent="0.2">
      <c r="A365" t="s">
        <v>3324</v>
      </c>
      <c r="B365" t="s">
        <v>6823</v>
      </c>
      <c r="C365" s="158" t="s">
        <v>4428</v>
      </c>
      <c r="D365" s="156" t="s">
        <v>4967</v>
      </c>
      <c r="E365" s="234"/>
      <c r="F365" s="158" t="s">
        <v>7368</v>
      </c>
      <c r="H365" s="156">
        <v>4730655037</v>
      </c>
      <c r="I365" t="s">
        <v>756</v>
      </c>
    </row>
    <row r="366" spans="1:9" x14ac:dyDescent="0.2">
      <c r="A366" t="s">
        <v>3325</v>
      </c>
      <c r="B366" t="s">
        <v>6824</v>
      </c>
      <c r="C366" s="158" t="s">
        <v>4429</v>
      </c>
      <c r="D366" s="156">
        <v>11967</v>
      </c>
      <c r="E366" s="197"/>
      <c r="F366" s="158" t="s">
        <v>7368</v>
      </c>
      <c r="H366" s="156">
        <v>10790233005</v>
      </c>
      <c r="I366" t="s">
        <v>756</v>
      </c>
    </row>
    <row r="367" spans="1:9" x14ac:dyDescent="0.2">
      <c r="A367" t="s">
        <v>3327</v>
      </c>
      <c r="B367" t="s">
        <v>6826</v>
      </c>
      <c r="C367" s="158" t="s">
        <v>1039</v>
      </c>
      <c r="D367" s="156" t="s">
        <v>4969</v>
      </c>
      <c r="E367" s="197"/>
      <c r="F367" s="158" t="s">
        <v>7368</v>
      </c>
      <c r="H367" s="156">
        <v>7468034265</v>
      </c>
      <c r="I367" t="s">
        <v>756</v>
      </c>
    </row>
    <row r="368" spans="1:9" x14ac:dyDescent="0.2">
      <c r="A368" t="s">
        <v>2065</v>
      </c>
      <c r="B368" t="s">
        <v>1559</v>
      </c>
      <c r="C368" s="158">
        <v>83520</v>
      </c>
      <c r="D368" s="156" t="s">
        <v>1798</v>
      </c>
      <c r="E368" s="197"/>
      <c r="F368" s="158" t="s">
        <v>7369</v>
      </c>
      <c r="G368" t="s">
        <v>4138</v>
      </c>
      <c r="H368" s="156">
        <v>7282377137</v>
      </c>
      <c r="I368" t="s">
        <v>2582</v>
      </c>
    </row>
    <row r="369" spans="1:9" x14ac:dyDescent="0.2">
      <c r="A369" t="s">
        <v>3385</v>
      </c>
      <c r="B369" t="s">
        <v>1576</v>
      </c>
      <c r="C369" s="158" t="s">
        <v>4439</v>
      </c>
      <c r="D369" s="156">
        <v>11616</v>
      </c>
      <c r="E369" s="197"/>
      <c r="F369" s="158" t="s">
        <v>7369</v>
      </c>
      <c r="H369" s="156">
        <v>9001688527</v>
      </c>
      <c r="I369" t="s">
        <v>2582</v>
      </c>
    </row>
    <row r="370" spans="1:9" x14ac:dyDescent="0.2">
      <c r="A370" t="s">
        <v>1356</v>
      </c>
      <c r="B370" t="s">
        <v>7200</v>
      </c>
      <c r="C370" s="158" t="s">
        <v>4610</v>
      </c>
      <c r="D370" s="156" t="s">
        <v>5272</v>
      </c>
      <c r="E370" s="197"/>
      <c r="F370" s="158" t="s">
        <v>7368</v>
      </c>
      <c r="H370" s="156" t="s">
        <v>5966</v>
      </c>
      <c r="I370" t="s">
        <v>756</v>
      </c>
    </row>
    <row r="371" spans="1:9" x14ac:dyDescent="0.2">
      <c r="A371" t="s">
        <v>3735</v>
      </c>
      <c r="B371" t="s">
        <v>7201</v>
      </c>
      <c r="C371" s="158" t="s">
        <v>4611</v>
      </c>
      <c r="D371" s="156" t="s">
        <v>5273</v>
      </c>
      <c r="E371" s="197"/>
      <c r="F371" s="158" t="s">
        <v>7368</v>
      </c>
      <c r="G371" t="s">
        <v>4161</v>
      </c>
      <c r="H371" s="156" t="s">
        <v>5967</v>
      </c>
      <c r="I371" t="s">
        <v>756</v>
      </c>
    </row>
    <row r="372" spans="1:9" x14ac:dyDescent="0.2">
      <c r="A372" t="s">
        <v>3762</v>
      </c>
      <c r="B372" t="s">
        <v>7227</v>
      </c>
      <c r="C372" s="158" t="s">
        <v>4627</v>
      </c>
      <c r="D372" s="156" t="s">
        <v>5293</v>
      </c>
      <c r="E372" s="234"/>
      <c r="F372" s="158" t="s">
        <v>7368</v>
      </c>
      <c r="G372" t="s">
        <v>4135</v>
      </c>
      <c r="H372" s="156" t="s">
        <v>5990</v>
      </c>
      <c r="I372" t="s">
        <v>756</v>
      </c>
    </row>
    <row r="373" spans="1:9" x14ac:dyDescent="0.2">
      <c r="A373" t="s">
        <v>3924</v>
      </c>
      <c r="C373" s="158">
        <v>82139</v>
      </c>
      <c r="D373" s="156" t="s">
        <v>5400</v>
      </c>
      <c r="E373" s="197"/>
      <c r="F373" s="158" t="s">
        <v>7368</v>
      </c>
      <c r="H373" s="156">
        <v>8703760839</v>
      </c>
      <c r="I373" t="s">
        <v>756</v>
      </c>
    </row>
    <row r="374" spans="1:9" x14ac:dyDescent="0.2">
      <c r="A374" t="s">
        <v>3925</v>
      </c>
      <c r="C374" s="158">
        <v>82139</v>
      </c>
      <c r="D374" s="156" t="s">
        <v>5400</v>
      </c>
      <c r="E374" s="197"/>
      <c r="F374" s="158" t="s">
        <v>7368</v>
      </c>
      <c r="H374" s="156">
        <v>8721569869</v>
      </c>
      <c r="I374" t="s">
        <v>756</v>
      </c>
    </row>
    <row r="375" spans="1:9" x14ac:dyDescent="0.2">
      <c r="A375" t="s">
        <v>3926</v>
      </c>
      <c r="C375" s="158" t="s">
        <v>4706</v>
      </c>
      <c r="D375" s="156" t="s">
        <v>5400</v>
      </c>
      <c r="E375" s="197"/>
      <c r="F375" s="158" t="s">
        <v>7368</v>
      </c>
      <c r="H375" s="156">
        <v>8715002655</v>
      </c>
      <c r="I375" t="s">
        <v>756</v>
      </c>
    </row>
    <row r="376" spans="1:9" x14ac:dyDescent="0.2">
      <c r="A376" t="s">
        <v>2667</v>
      </c>
      <c r="C376" s="158">
        <v>81479</v>
      </c>
      <c r="D376" s="156">
        <v>5442</v>
      </c>
      <c r="F376" s="158" t="s">
        <v>2644</v>
      </c>
      <c r="H376" s="156">
        <v>760982</v>
      </c>
      <c r="I376" t="s">
        <v>2582</v>
      </c>
    </row>
    <row r="377" spans="1:9" x14ac:dyDescent="0.2">
      <c r="A377" t="s">
        <v>2719</v>
      </c>
      <c r="C377" s="158">
        <v>85032</v>
      </c>
      <c r="D377" s="156" t="s">
        <v>2587</v>
      </c>
      <c r="F377" s="232" t="s">
        <v>7372</v>
      </c>
      <c r="I377" t="s">
        <v>2582</v>
      </c>
    </row>
    <row r="378" spans="1:9" x14ac:dyDescent="0.2">
      <c r="A378" t="s">
        <v>3362</v>
      </c>
      <c r="B378" t="s">
        <v>6848</v>
      </c>
      <c r="C378" s="158" t="s">
        <v>4435</v>
      </c>
      <c r="D378" s="156" t="s">
        <v>4988</v>
      </c>
      <c r="E378"/>
      <c r="F378" s="158" t="s">
        <v>7368</v>
      </c>
      <c r="G378" s="166"/>
      <c r="H378" s="156">
        <v>940981</v>
      </c>
      <c r="I378" t="s">
        <v>7392</v>
      </c>
    </row>
    <row r="379" spans="1:9" x14ac:dyDescent="0.2">
      <c r="A379" t="s">
        <v>1872</v>
      </c>
      <c r="B379" t="s">
        <v>1398</v>
      </c>
      <c r="C379" s="158" t="s">
        <v>2248</v>
      </c>
      <c r="D379" s="156">
        <v>5985</v>
      </c>
      <c r="E379" s="166" t="s">
        <v>1017</v>
      </c>
      <c r="F379" s="156" t="s">
        <v>2644</v>
      </c>
      <c r="H379" s="156">
        <v>1042910220</v>
      </c>
      <c r="I379" s="158" t="s">
        <v>2582</v>
      </c>
    </row>
    <row r="380" spans="1:9" x14ac:dyDescent="0.2">
      <c r="A380" t="s">
        <v>2217</v>
      </c>
      <c r="B380" t="s">
        <v>1659</v>
      </c>
      <c r="C380" s="158" t="s">
        <v>2549</v>
      </c>
      <c r="D380" s="156">
        <v>379</v>
      </c>
      <c r="E380" s="166" t="s">
        <v>1017</v>
      </c>
      <c r="F380" s="156" t="s">
        <v>2647</v>
      </c>
      <c r="H380" s="156">
        <v>454051394</v>
      </c>
      <c r="I380" s="158" t="s">
        <v>2582</v>
      </c>
    </row>
    <row r="381" spans="1:9" x14ac:dyDescent="0.2">
      <c r="A381" t="s">
        <v>3791</v>
      </c>
      <c r="B381" t="s">
        <v>7247</v>
      </c>
      <c r="C381" s="158" t="s">
        <v>4275</v>
      </c>
      <c r="D381" s="156" t="s">
        <v>5312</v>
      </c>
      <c r="E381" s="166" t="e">
        <v>#VALUE!</v>
      </c>
      <c r="F381" s="156" t="s">
        <v>7368</v>
      </c>
      <c r="H381" s="156" t="s">
        <v>6008</v>
      </c>
      <c r="I381" s="158" t="s">
        <v>756</v>
      </c>
    </row>
    <row r="382" spans="1:9" x14ac:dyDescent="0.2">
      <c r="A382" t="s">
        <v>1395</v>
      </c>
      <c r="B382" t="s">
        <v>1395</v>
      </c>
      <c r="C382" s="158" t="s">
        <v>4317</v>
      </c>
      <c r="D382" s="156">
        <v>5559</v>
      </c>
      <c r="E382" s="166" t="s">
        <v>1017</v>
      </c>
      <c r="F382" s="156" t="s">
        <v>2644</v>
      </c>
      <c r="H382" s="156">
        <v>684347</v>
      </c>
      <c r="I382" s="158" t="s">
        <v>2582</v>
      </c>
    </row>
    <row r="383" spans="1:9" x14ac:dyDescent="0.2">
      <c r="A383" t="s">
        <v>2747</v>
      </c>
      <c r="C383" s="158">
        <v>86593</v>
      </c>
      <c r="D383" s="156" t="s">
        <v>2587</v>
      </c>
      <c r="E383" s="166" t="s">
        <v>1017</v>
      </c>
      <c r="F383" s="156"/>
      <c r="I383" s="158" t="s">
        <v>2582</v>
      </c>
    </row>
    <row r="384" spans="1:9" x14ac:dyDescent="0.2">
      <c r="A384" t="s">
        <v>2731</v>
      </c>
      <c r="C384" s="158">
        <v>85247</v>
      </c>
      <c r="D384" s="156" t="s">
        <v>2587</v>
      </c>
      <c r="E384" s="166" t="e">
        <v>#N/A</v>
      </c>
      <c r="F384" s="166" t="s">
        <v>7368</v>
      </c>
      <c r="I384" s="158" t="s">
        <v>756</v>
      </c>
    </row>
    <row r="385" spans="1:9" x14ac:dyDescent="0.2">
      <c r="A385" t="s">
        <v>2732</v>
      </c>
      <c r="C385" s="158" t="s">
        <v>2556</v>
      </c>
      <c r="F385" s="166" t="s">
        <v>2647</v>
      </c>
      <c r="I385" s="158" t="s">
        <v>2582</v>
      </c>
    </row>
    <row r="386" spans="1:9" x14ac:dyDescent="0.2">
      <c r="A386" t="s">
        <v>2733</v>
      </c>
      <c r="C386" s="158">
        <v>85246</v>
      </c>
      <c r="D386" s="156" t="s">
        <v>2587</v>
      </c>
      <c r="E386" s="166" t="s">
        <v>1017</v>
      </c>
      <c r="F386" s="166" t="s">
        <v>2647</v>
      </c>
      <c r="I386" s="158" t="s">
        <v>2582</v>
      </c>
    </row>
    <row r="387" spans="1:9" x14ac:dyDescent="0.2">
      <c r="A387" t="s">
        <v>3997</v>
      </c>
      <c r="C387" s="158">
        <v>80375</v>
      </c>
      <c r="D387" s="156" t="s">
        <v>2587</v>
      </c>
      <c r="E387" s="166" t="e">
        <v>#VALUE!</v>
      </c>
      <c r="F387" s="156" t="s">
        <v>7368</v>
      </c>
      <c r="H387" s="156">
        <v>6984727693</v>
      </c>
      <c r="I387" s="158" t="s">
        <v>756</v>
      </c>
    </row>
    <row r="388" spans="1:9" x14ac:dyDescent="0.2">
      <c r="A388" t="s">
        <v>3995</v>
      </c>
      <c r="C388" s="158"/>
      <c r="D388" s="156" t="s">
        <v>5409</v>
      </c>
      <c r="E388" s="166" t="s">
        <v>7391</v>
      </c>
      <c r="F388" s="156" t="s">
        <v>7367</v>
      </c>
      <c r="H388" s="156" t="s">
        <v>6127</v>
      </c>
      <c r="I388" s="158" t="s">
        <v>2582</v>
      </c>
    </row>
    <row r="389" spans="1:9" x14ac:dyDescent="0.2">
      <c r="A389" t="s">
        <v>2656</v>
      </c>
      <c r="C389" s="158">
        <v>87154</v>
      </c>
      <c r="E389" s="166" t="s">
        <v>1017</v>
      </c>
      <c r="F389" s="156" t="s">
        <v>7367</v>
      </c>
      <c r="I389" s="158" t="s">
        <v>2582</v>
      </c>
    </row>
    <row r="390" spans="1:9" x14ac:dyDescent="0.2">
      <c r="A390" t="s">
        <v>2774</v>
      </c>
      <c r="C390" s="158" t="s">
        <v>4228</v>
      </c>
      <c r="D390" s="156">
        <v>5621</v>
      </c>
      <c r="E390" s="166">
        <v>0</v>
      </c>
      <c r="F390" s="166" t="s">
        <v>7374</v>
      </c>
      <c r="H390" s="156" t="s">
        <v>5471</v>
      </c>
      <c r="I390" s="158" t="s">
        <v>2582</v>
      </c>
    </row>
    <row r="391" spans="1:9" x14ac:dyDescent="0.2">
      <c r="A391" t="s">
        <v>2904</v>
      </c>
      <c r="B391" t="s">
        <v>6274</v>
      </c>
      <c r="C391" s="158" t="s">
        <v>4252</v>
      </c>
      <c r="D391" s="156">
        <v>10725</v>
      </c>
      <c r="E391" s="166">
        <v>1815</v>
      </c>
      <c r="F391" s="156" t="s">
        <v>7368</v>
      </c>
      <c r="H391" s="156">
        <v>7257456207</v>
      </c>
      <c r="I391" s="158" t="s">
        <v>756</v>
      </c>
    </row>
    <row r="392" spans="1:9" x14ac:dyDescent="0.2">
      <c r="A392" t="s">
        <v>724</v>
      </c>
      <c r="B392" t="s">
        <v>6275</v>
      </c>
      <c r="C392" s="158" t="s">
        <v>1091</v>
      </c>
      <c r="D392" s="156">
        <v>6133</v>
      </c>
      <c r="E392" s="166">
        <v>187</v>
      </c>
      <c r="F392" s="166" t="s">
        <v>7368</v>
      </c>
      <c r="H392" s="156">
        <v>6216423969</v>
      </c>
      <c r="I392" s="158" t="s">
        <v>756</v>
      </c>
    </row>
    <row r="393" spans="1:9" x14ac:dyDescent="0.2">
      <c r="A393" t="s">
        <v>1373</v>
      </c>
      <c r="B393" t="s">
        <v>6276</v>
      </c>
      <c r="C393" s="158" t="s">
        <v>4253</v>
      </c>
      <c r="D393" s="156">
        <v>10346</v>
      </c>
      <c r="E393" s="166">
        <v>512.5</v>
      </c>
      <c r="F393" s="166" t="s">
        <v>7368</v>
      </c>
      <c r="H393" s="156">
        <v>5978558531</v>
      </c>
      <c r="I393" s="158" t="s">
        <v>756</v>
      </c>
    </row>
    <row r="394" spans="1:9" x14ac:dyDescent="0.2">
      <c r="A394" t="s">
        <v>1372</v>
      </c>
      <c r="B394" t="s">
        <v>6277</v>
      </c>
      <c r="C394" s="158" t="s">
        <v>4254</v>
      </c>
      <c r="D394" s="156">
        <v>10342</v>
      </c>
      <c r="E394" s="166">
        <v>473.5</v>
      </c>
      <c r="F394" s="166" t="s">
        <v>7368</v>
      </c>
      <c r="H394" s="156">
        <v>5960362709</v>
      </c>
      <c r="I394" s="158" t="s">
        <v>756</v>
      </c>
    </row>
    <row r="395" spans="1:9" x14ac:dyDescent="0.2">
      <c r="A395" t="s">
        <v>3694</v>
      </c>
      <c r="C395" s="158" t="s">
        <v>4596</v>
      </c>
      <c r="D395" s="156">
        <v>11723</v>
      </c>
      <c r="E395" s="166">
        <v>800</v>
      </c>
      <c r="F395" s="156" t="s">
        <v>7368</v>
      </c>
      <c r="H395" s="156">
        <v>9735640633</v>
      </c>
      <c r="I395" s="158" t="s">
        <v>756</v>
      </c>
    </row>
    <row r="396" spans="1:9" x14ac:dyDescent="0.2">
      <c r="A396" t="s">
        <v>3695</v>
      </c>
      <c r="C396" s="158">
        <v>81105</v>
      </c>
      <c r="D396" s="156">
        <v>11724</v>
      </c>
      <c r="E396" s="166">
        <v>180</v>
      </c>
      <c r="F396" s="156" t="s">
        <v>7368</v>
      </c>
      <c r="H396" s="156">
        <v>9734522797</v>
      </c>
      <c r="I396" s="158" t="s">
        <v>756</v>
      </c>
    </row>
    <row r="397" spans="1:9" x14ac:dyDescent="0.2">
      <c r="A397" t="s">
        <v>3739</v>
      </c>
      <c r="B397" t="s">
        <v>7206</v>
      </c>
      <c r="C397" s="158" t="s">
        <v>4614</v>
      </c>
      <c r="D397" s="156" t="s">
        <v>5277</v>
      </c>
      <c r="E397" s="166">
        <v>416.98</v>
      </c>
      <c r="F397" s="156" t="s">
        <v>7368</v>
      </c>
      <c r="H397" s="156" t="s">
        <v>5971</v>
      </c>
      <c r="I397" s="158" t="s">
        <v>756</v>
      </c>
    </row>
    <row r="398" spans="1:9" x14ac:dyDescent="0.2">
      <c r="A398" t="s">
        <v>3737</v>
      </c>
      <c r="B398" t="s">
        <v>7204</v>
      </c>
      <c r="C398" s="158" t="s">
        <v>4613</v>
      </c>
      <c r="D398" s="156">
        <v>11983</v>
      </c>
      <c r="E398" s="166">
        <v>277.63</v>
      </c>
      <c r="F398" s="156" t="s">
        <v>7368</v>
      </c>
      <c r="H398" s="156">
        <v>10836889295</v>
      </c>
      <c r="I398" s="158" t="s">
        <v>756</v>
      </c>
    </row>
    <row r="399" spans="1:9" x14ac:dyDescent="0.2">
      <c r="A399" t="s">
        <v>3954</v>
      </c>
      <c r="C399" s="158" t="s">
        <v>4718</v>
      </c>
      <c r="D399" s="156">
        <v>11620</v>
      </c>
      <c r="E399" s="166">
        <v>1015</v>
      </c>
      <c r="F399" s="156" t="s">
        <v>7368</v>
      </c>
      <c r="H399" s="156">
        <v>9024174355</v>
      </c>
      <c r="I399" s="158" t="s">
        <v>756</v>
      </c>
    </row>
    <row r="400" spans="1:9" x14ac:dyDescent="0.2">
      <c r="A400" t="s">
        <v>2893</v>
      </c>
      <c r="B400" t="s">
        <v>6260</v>
      </c>
      <c r="C400" s="158">
        <v>81455</v>
      </c>
      <c r="D400" s="156">
        <v>11869</v>
      </c>
      <c r="E400" s="166">
        <v>0</v>
      </c>
      <c r="F400" s="166"/>
      <c r="H400" s="156">
        <v>10432281519</v>
      </c>
      <c r="I400" s="158" t="s">
        <v>2582</v>
      </c>
    </row>
    <row r="401" spans="1:9" x14ac:dyDescent="0.2">
      <c r="A401" t="s">
        <v>2979</v>
      </c>
      <c r="C401" s="158"/>
      <c r="D401" s="156" t="s">
        <v>2587</v>
      </c>
      <c r="E401" s="166">
        <v>0</v>
      </c>
      <c r="F401" s="156"/>
      <c r="H401" s="156">
        <v>10810008663</v>
      </c>
      <c r="I401" s="158" t="s">
        <v>2582</v>
      </c>
    </row>
    <row r="402" spans="1:9" x14ac:dyDescent="0.2">
      <c r="A402" t="s">
        <v>3076</v>
      </c>
      <c r="B402" s="156"/>
      <c r="C402" s="158">
        <v>87624</v>
      </c>
      <c r="E402" s="166">
        <v>60</v>
      </c>
      <c r="F402" s="156" t="s">
        <v>342</v>
      </c>
      <c r="H402" s="156">
        <v>8698705449</v>
      </c>
      <c r="I402" s="158" t="s">
        <v>2582</v>
      </c>
    </row>
    <row r="403" spans="1:9" x14ac:dyDescent="0.2">
      <c r="A403" t="s">
        <v>3379</v>
      </c>
      <c r="B403" s="156" t="s">
        <v>4729</v>
      </c>
      <c r="C403" s="158">
        <v>85390</v>
      </c>
      <c r="D403" s="158"/>
      <c r="E403" s="166">
        <v>28</v>
      </c>
      <c r="F403" s="156" t="s">
        <v>7370</v>
      </c>
      <c r="I403" t="s">
        <v>2582</v>
      </c>
    </row>
    <row r="404" spans="1:9" x14ac:dyDescent="0.2">
      <c r="A404" t="s">
        <v>3034</v>
      </c>
      <c r="B404" t="s">
        <v>6555</v>
      </c>
      <c r="C404" s="158">
        <v>80368</v>
      </c>
      <c r="D404" s="158"/>
      <c r="E404" s="166">
        <v>66.849999999999994</v>
      </c>
      <c r="F404" s="156" t="s">
        <v>7368</v>
      </c>
      <c r="H404" s="156">
        <v>3186258849</v>
      </c>
      <c r="I404" t="s">
        <v>756</v>
      </c>
    </row>
    <row r="405" spans="1:9" x14ac:dyDescent="0.2">
      <c r="A405" t="s">
        <v>2701</v>
      </c>
      <c r="B405" t="s">
        <v>633</v>
      </c>
      <c r="C405" s="158" t="s">
        <v>2359</v>
      </c>
      <c r="D405" s="156">
        <v>7164</v>
      </c>
      <c r="E405" s="166">
        <v>10</v>
      </c>
      <c r="F405" s="156" t="s">
        <v>7369</v>
      </c>
      <c r="H405" s="156">
        <v>686191</v>
      </c>
      <c r="I405" t="s">
        <v>2582</v>
      </c>
    </row>
    <row r="406" spans="1:9" x14ac:dyDescent="0.2">
      <c r="A406" t="s">
        <v>2700</v>
      </c>
      <c r="B406" t="s">
        <v>634</v>
      </c>
      <c r="C406" s="158" t="s">
        <v>2359</v>
      </c>
      <c r="D406" s="156">
        <v>6638</v>
      </c>
      <c r="E406" s="166">
        <v>10</v>
      </c>
      <c r="F406" s="156" t="s">
        <v>7369</v>
      </c>
      <c r="H406" s="156">
        <v>686194</v>
      </c>
      <c r="I406" t="s">
        <v>2582</v>
      </c>
    </row>
    <row r="407" spans="1:9" x14ac:dyDescent="0.2">
      <c r="A407" t="s">
        <v>1348</v>
      </c>
      <c r="C407" s="158" t="s">
        <v>4273</v>
      </c>
      <c r="D407" s="156">
        <v>10694</v>
      </c>
      <c r="E407" s="166">
        <v>2556</v>
      </c>
      <c r="H407"/>
      <c r="I407" t="s">
        <v>756</v>
      </c>
    </row>
    <row r="408" spans="1:9" x14ac:dyDescent="0.2">
      <c r="A408" s="247" t="s">
        <v>3001</v>
      </c>
      <c r="C408" s="158">
        <v>86256</v>
      </c>
      <c r="D408" s="156" t="s">
        <v>2587</v>
      </c>
      <c r="E408" s="248"/>
      <c r="H408"/>
      <c r="I408" t="s">
        <v>756</v>
      </c>
    </row>
    <row r="409" spans="1:9" x14ac:dyDescent="0.2">
      <c r="A409" t="s">
        <v>3766</v>
      </c>
      <c r="C409" s="158">
        <v>80299</v>
      </c>
      <c r="D409" s="156">
        <v>11857</v>
      </c>
      <c r="E409" s="248" t="e">
        <v>#N/A</v>
      </c>
      <c r="H409"/>
      <c r="I409" t="s">
        <v>756</v>
      </c>
    </row>
    <row r="410" spans="1:9" x14ac:dyDescent="0.2">
      <c r="A410" t="s">
        <v>3770</v>
      </c>
      <c r="C410" s="158">
        <v>83518</v>
      </c>
      <c r="D410" s="156">
        <v>11859</v>
      </c>
      <c r="E410" s="248"/>
      <c r="H410"/>
      <c r="I410" t="s">
        <v>756</v>
      </c>
    </row>
    <row r="411" spans="1:9" x14ac:dyDescent="0.2">
      <c r="A411" s="247" t="s">
        <v>3881</v>
      </c>
      <c r="C411" s="158">
        <v>81407</v>
      </c>
      <c r="D411" s="156" t="s">
        <v>2587</v>
      </c>
      <c r="E411" s="166" t="e">
        <v>#N/A</v>
      </c>
      <c r="H411"/>
      <c r="I411" t="s">
        <v>756</v>
      </c>
    </row>
    <row r="412" spans="1:9" x14ac:dyDescent="0.2">
      <c r="A412" t="s">
        <v>3910</v>
      </c>
      <c r="C412" s="158" t="s">
        <v>4703</v>
      </c>
      <c r="D412" s="156">
        <v>11707</v>
      </c>
      <c r="E412" s="166">
        <v>1375</v>
      </c>
      <c r="H412"/>
      <c r="I412" t="s">
        <v>756</v>
      </c>
    </row>
    <row r="413" spans="1:9" x14ac:dyDescent="0.2">
      <c r="A413" t="s">
        <v>3875</v>
      </c>
      <c r="C413" s="158" t="s">
        <v>4545</v>
      </c>
      <c r="D413" s="156">
        <v>11047</v>
      </c>
      <c r="E413" s="166">
        <v>3025</v>
      </c>
      <c r="H413"/>
      <c r="I413" t="s">
        <v>756</v>
      </c>
    </row>
    <row r="414" spans="1:9" x14ac:dyDescent="0.2">
      <c r="A414" t="s">
        <v>3228</v>
      </c>
      <c r="C414" s="158" t="s">
        <v>4386</v>
      </c>
      <c r="D414" s="156">
        <v>11979</v>
      </c>
      <c r="E414" s="166" t="e">
        <v>#N/A</v>
      </c>
      <c r="F414" s="156" t="s">
        <v>7368</v>
      </c>
      <c r="H414" s="156">
        <v>10817413553</v>
      </c>
      <c r="I414" t="s">
        <v>756</v>
      </c>
    </row>
    <row r="415" spans="1:9" x14ac:dyDescent="0.2">
      <c r="A415" s="247" t="s">
        <v>3229</v>
      </c>
      <c r="C415" s="158">
        <v>86353</v>
      </c>
      <c r="D415" s="156">
        <v>11982</v>
      </c>
      <c r="E415" s="166" t="e">
        <v>#N/A</v>
      </c>
      <c r="F415" s="156" t="s">
        <v>7368</v>
      </c>
      <c r="I415" t="s">
        <v>756</v>
      </c>
    </row>
    <row r="416" spans="1:9" x14ac:dyDescent="0.2">
      <c r="A416" s="247" t="s">
        <v>3750</v>
      </c>
      <c r="C416" s="158">
        <v>80280</v>
      </c>
      <c r="D416" s="156" t="s">
        <v>2587</v>
      </c>
      <c r="E416" s="166" t="e">
        <v>#N/A</v>
      </c>
      <c r="F416" s="156" t="s">
        <v>7368</v>
      </c>
      <c r="I416" t="s">
        <v>756</v>
      </c>
    </row>
    <row r="417" spans="1:9" x14ac:dyDescent="0.2">
      <c r="A417" s="247" t="s">
        <v>3751</v>
      </c>
      <c r="C417" s="158">
        <v>82397</v>
      </c>
      <c r="D417" s="156" t="s">
        <v>2587</v>
      </c>
      <c r="E417" s="166" t="e">
        <v>#N/A</v>
      </c>
      <c r="F417" s="156" t="s">
        <v>7368</v>
      </c>
      <c r="I417" t="s">
        <v>756</v>
      </c>
    </row>
    <row r="418" spans="1:9" x14ac:dyDescent="0.2">
      <c r="A418" t="s">
        <v>3766</v>
      </c>
      <c r="C418" s="158">
        <v>80299</v>
      </c>
      <c r="D418" s="156">
        <v>11857</v>
      </c>
      <c r="E418" s="166">
        <v>64.37</v>
      </c>
      <c r="F418" t="s">
        <v>7368</v>
      </c>
      <c r="H418" s="156">
        <v>10822174823</v>
      </c>
      <c r="I418" t="s">
        <v>756</v>
      </c>
    </row>
    <row r="419" spans="1:9" x14ac:dyDescent="0.2">
      <c r="A419" t="s">
        <v>7402</v>
      </c>
      <c r="C419" s="158">
        <v>87799</v>
      </c>
      <c r="D419" s="156">
        <v>11976</v>
      </c>
      <c r="E419" s="166">
        <v>95</v>
      </c>
      <c r="F419" s="136" t="s">
        <v>7375</v>
      </c>
      <c r="H419" s="156">
        <v>10811955779</v>
      </c>
      <c r="I419" s="158" t="s">
        <v>2582</v>
      </c>
    </row>
    <row r="420" spans="1:9" x14ac:dyDescent="0.2">
      <c r="A420" t="s">
        <v>7403</v>
      </c>
      <c r="C420" s="158">
        <v>87799</v>
      </c>
      <c r="D420" s="156">
        <v>11977</v>
      </c>
      <c r="E420" s="166">
        <v>95</v>
      </c>
      <c r="F420" s="136" t="s">
        <v>7375</v>
      </c>
      <c r="H420" s="156">
        <v>10858071719</v>
      </c>
      <c r="I420" s="158" t="s">
        <v>2582</v>
      </c>
    </row>
    <row r="421" spans="1:9" x14ac:dyDescent="0.2">
      <c r="A421" t="s">
        <v>7404</v>
      </c>
      <c r="C421">
        <v>85360</v>
      </c>
      <c r="D421" s="156">
        <v>11987</v>
      </c>
      <c r="E421" s="166">
        <v>215</v>
      </c>
      <c r="F421" s="158" t="s">
        <v>7368</v>
      </c>
      <c r="H421" s="156">
        <v>10874595859</v>
      </c>
      <c r="I421" t="s">
        <v>756</v>
      </c>
    </row>
  </sheetData>
  <autoFilter ref="A1:I421" xr:uid="{D40501D5-719E-4426-8208-5EE69FB8F69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114"/>
  <sheetViews>
    <sheetView zoomScaleNormal="100" workbookViewId="0">
      <selection activeCell="M9" sqref="M9:R9"/>
    </sheetView>
  </sheetViews>
  <sheetFormatPr defaultColWidth="5" defaultRowHeight="16.5" customHeight="1" x14ac:dyDescent="0.2"/>
  <cols>
    <col min="9" max="9" width="5" customWidth="1"/>
  </cols>
  <sheetData>
    <row r="1" spans="1:18" ht="15" x14ac:dyDescent="0.2">
      <c r="G1" s="350" t="s">
        <v>779</v>
      </c>
      <c r="H1" s="351"/>
      <c r="I1" s="351"/>
      <c r="J1" s="351"/>
      <c r="K1" s="351"/>
      <c r="L1" s="351"/>
      <c r="M1" s="351"/>
      <c r="N1" s="351"/>
      <c r="O1" s="351"/>
      <c r="P1" s="351"/>
      <c r="Q1" s="351"/>
      <c r="R1" s="352"/>
    </row>
    <row r="2" spans="1:18" ht="12.75" customHeight="1" x14ac:dyDescent="0.2">
      <c r="G2" s="353" t="s">
        <v>7</v>
      </c>
      <c r="H2" s="354"/>
      <c r="I2" s="354"/>
      <c r="J2" s="354"/>
      <c r="K2" s="354"/>
      <c r="L2" s="355"/>
      <c r="M2" s="363" t="s">
        <v>813</v>
      </c>
      <c r="N2" s="364"/>
      <c r="O2" s="364"/>
      <c r="P2" s="364"/>
      <c r="Q2" s="364"/>
      <c r="R2" s="365"/>
    </row>
    <row r="3" spans="1:18" ht="15" x14ac:dyDescent="0.2">
      <c r="G3" s="353" t="s">
        <v>0</v>
      </c>
      <c r="H3" s="354"/>
      <c r="I3" s="354"/>
      <c r="J3" s="354"/>
      <c r="K3" s="354"/>
      <c r="L3" s="355"/>
      <c r="M3" s="366">
        <f>'Research Request'!F1</f>
        <v>0</v>
      </c>
      <c r="N3" s="367"/>
      <c r="O3" s="367"/>
      <c r="P3" s="367"/>
      <c r="Q3" s="367"/>
      <c r="R3" s="368"/>
    </row>
    <row r="4" spans="1:18" ht="12.75" customHeight="1" x14ac:dyDescent="0.2">
      <c r="G4" s="353" t="s">
        <v>311</v>
      </c>
      <c r="H4" s="354"/>
      <c r="I4" s="354"/>
      <c r="J4" s="354"/>
      <c r="K4" s="354"/>
      <c r="L4" s="355"/>
      <c r="M4" s="363">
        <f>'Research Request'!F2</f>
        <v>0</v>
      </c>
      <c r="N4" s="364"/>
      <c r="O4" s="364"/>
      <c r="P4" s="364"/>
      <c r="Q4" s="364"/>
      <c r="R4" s="365"/>
    </row>
    <row r="5" spans="1:18" ht="15" x14ac:dyDescent="0.2">
      <c r="A5" s="60"/>
      <c r="B5" s="61"/>
      <c r="C5" s="61"/>
      <c r="D5" s="61"/>
      <c r="E5" s="61"/>
      <c r="F5" s="61"/>
      <c r="G5" s="61"/>
      <c r="H5" s="62"/>
      <c r="I5" s="63" t="s">
        <v>312</v>
      </c>
      <c r="J5" s="61"/>
      <c r="K5" s="61"/>
      <c r="L5" s="61"/>
      <c r="M5" s="61"/>
      <c r="N5" s="61"/>
      <c r="O5" s="61"/>
      <c r="P5" s="61"/>
      <c r="Q5" s="61"/>
      <c r="R5" s="64"/>
    </row>
    <row r="6" spans="1:18" ht="12.75" customHeight="1" x14ac:dyDescent="0.2">
      <c r="A6" s="353" t="s">
        <v>1</v>
      </c>
      <c r="B6" s="354"/>
      <c r="C6" s="355"/>
      <c r="D6" s="372">
        <f>'Research Request'!B8</f>
        <v>0</v>
      </c>
      <c r="E6" s="373"/>
      <c r="F6" s="373"/>
      <c r="G6" s="373"/>
      <c r="H6" s="373"/>
      <c r="I6" s="374"/>
      <c r="J6" s="356" t="s">
        <v>313</v>
      </c>
      <c r="K6" s="357"/>
      <c r="L6" s="358"/>
      <c r="M6" s="359">
        <f>'Research Request'!B13</f>
        <v>0</v>
      </c>
      <c r="N6" s="360"/>
      <c r="O6" s="360"/>
      <c r="P6" s="360"/>
      <c r="Q6" s="360"/>
      <c r="R6" s="361"/>
    </row>
    <row r="7" spans="1:18" ht="15" x14ac:dyDescent="0.2">
      <c r="A7" s="353" t="s">
        <v>4</v>
      </c>
      <c r="B7" s="354"/>
      <c r="C7" s="355"/>
      <c r="D7" s="372">
        <f>'Research Request'!B14</f>
        <v>0</v>
      </c>
      <c r="E7" s="373"/>
      <c r="F7" s="373"/>
      <c r="G7" s="373"/>
      <c r="H7" s="373"/>
      <c r="I7" s="374"/>
      <c r="J7" s="353" t="s">
        <v>2</v>
      </c>
      <c r="K7" s="354"/>
      <c r="L7" s="355"/>
      <c r="M7" s="359">
        <f>'Research Request'!E13</f>
        <v>0</v>
      </c>
      <c r="N7" s="360"/>
      <c r="O7" s="360"/>
      <c r="P7" s="360"/>
      <c r="Q7" s="360"/>
      <c r="R7" s="361"/>
    </row>
    <row r="8" spans="1:18" ht="21" customHeight="1" x14ac:dyDescent="0.2">
      <c r="A8" s="353" t="s">
        <v>314</v>
      </c>
      <c r="B8" s="354"/>
      <c r="C8" s="355"/>
      <c r="D8" s="369">
        <f>'Research Request'!B15</f>
        <v>0</v>
      </c>
      <c r="E8" s="370"/>
      <c r="F8" s="370"/>
      <c r="G8" s="370"/>
      <c r="H8" s="370"/>
      <c r="I8" s="371"/>
      <c r="J8" s="353" t="s">
        <v>3</v>
      </c>
      <c r="K8" s="354"/>
      <c r="L8" s="355"/>
      <c r="M8" s="359">
        <f>'Research Request'!E14</f>
        <v>0</v>
      </c>
      <c r="N8" s="360"/>
      <c r="O8" s="360"/>
      <c r="P8" s="360"/>
      <c r="Q8" s="360"/>
      <c r="R8" s="361"/>
    </row>
    <row r="9" spans="1:18" ht="21" customHeight="1" x14ac:dyDescent="0.2">
      <c r="A9" s="353" t="s">
        <v>315</v>
      </c>
      <c r="B9" s="354"/>
      <c r="C9" s="355"/>
      <c r="D9" s="363">
        <f>'Research Request'!E16</f>
        <v>0</v>
      </c>
      <c r="E9" s="364"/>
      <c r="F9" s="364"/>
      <c r="G9" s="364"/>
      <c r="H9" s="364"/>
      <c r="I9" s="364"/>
      <c r="J9" s="402" t="s">
        <v>780</v>
      </c>
      <c r="K9" s="402"/>
      <c r="L9" s="402"/>
      <c r="M9" s="403"/>
      <c r="N9" s="403"/>
      <c r="O9" s="403"/>
      <c r="P9" s="403"/>
      <c r="Q9" s="403"/>
      <c r="R9" s="403"/>
    </row>
    <row r="10" spans="1:18" ht="21" customHeight="1" x14ac:dyDescent="0.2">
      <c r="A10" s="65"/>
      <c r="B10" s="66"/>
      <c r="C10" s="66"/>
      <c r="D10" s="66"/>
      <c r="E10" s="66"/>
      <c r="F10" s="66"/>
      <c r="G10" s="66"/>
      <c r="H10" s="66"/>
      <c r="I10" s="67" t="s">
        <v>316</v>
      </c>
      <c r="J10" s="66"/>
      <c r="K10" s="66"/>
      <c r="L10" s="68"/>
      <c r="M10" s="66"/>
      <c r="N10" s="66"/>
      <c r="O10" s="66"/>
      <c r="P10" s="66"/>
      <c r="Q10" s="66"/>
      <c r="R10" s="69"/>
    </row>
    <row r="11" spans="1:18" ht="21" customHeight="1" x14ac:dyDescent="0.25">
      <c r="A11" s="404" t="s">
        <v>781</v>
      </c>
      <c r="B11" s="405"/>
      <c r="C11" s="405"/>
      <c r="D11" s="405"/>
      <c r="E11" s="405"/>
      <c r="F11" s="405"/>
      <c r="G11" s="405"/>
      <c r="H11" s="405"/>
      <c r="I11" s="405"/>
      <c r="J11" s="405"/>
      <c r="K11" s="405"/>
      <c r="L11" s="405"/>
      <c r="M11" s="405"/>
      <c r="N11" s="405"/>
      <c r="O11" s="405"/>
      <c r="P11" s="405"/>
      <c r="Q11" s="405"/>
      <c r="R11" s="406"/>
    </row>
    <row r="12" spans="1:18" ht="21" customHeight="1" x14ac:dyDescent="0.25">
      <c r="A12" s="70"/>
      <c r="B12" s="70"/>
      <c r="C12" s="70"/>
      <c r="D12" s="70"/>
      <c r="E12" s="70"/>
      <c r="F12" s="70"/>
      <c r="G12" s="70"/>
      <c r="H12" s="70"/>
      <c r="I12" s="71" t="s">
        <v>317</v>
      </c>
      <c r="J12" s="70"/>
      <c r="K12" s="70"/>
      <c r="L12" s="70"/>
      <c r="M12" s="70"/>
      <c r="N12" s="70"/>
      <c r="O12" s="70"/>
      <c r="P12" s="70"/>
      <c r="Q12" s="70"/>
      <c r="R12" s="70"/>
    </row>
    <row r="13" spans="1:18" ht="21" customHeight="1" x14ac:dyDescent="0.25">
      <c r="A13" s="72"/>
      <c r="B13" s="73"/>
      <c r="C13" s="73"/>
      <c r="D13" s="73"/>
      <c r="E13" s="73"/>
      <c r="F13" s="73"/>
      <c r="G13" s="73"/>
      <c r="H13" s="73"/>
      <c r="I13" s="63" t="s">
        <v>318</v>
      </c>
      <c r="J13" s="73"/>
      <c r="K13" s="73"/>
      <c r="L13" s="73"/>
      <c r="M13" s="73"/>
      <c r="N13" s="73"/>
      <c r="O13" s="73"/>
      <c r="P13" s="73"/>
      <c r="Q13" s="73"/>
      <c r="R13" s="74"/>
    </row>
    <row r="14" spans="1:18" ht="30" customHeight="1" x14ac:dyDescent="0.2">
      <c r="A14" s="407" t="s">
        <v>782</v>
      </c>
      <c r="B14" s="408"/>
      <c r="C14" s="408"/>
      <c r="D14" s="408"/>
      <c r="E14" s="408"/>
      <c r="F14" s="409"/>
      <c r="G14" s="375" t="s">
        <v>319</v>
      </c>
      <c r="H14" s="360"/>
      <c r="I14" s="360"/>
      <c r="J14" s="360"/>
      <c r="K14" s="360"/>
      <c r="L14" s="361"/>
      <c r="M14" s="375" t="s">
        <v>320</v>
      </c>
      <c r="N14" s="360"/>
      <c r="O14" s="360"/>
      <c r="P14" s="360"/>
      <c r="Q14" s="360"/>
      <c r="R14" s="361"/>
    </row>
    <row r="15" spans="1:18" ht="21" customHeight="1" x14ac:dyDescent="0.2">
      <c r="A15" s="399" t="s">
        <v>321</v>
      </c>
      <c r="B15" s="400"/>
      <c r="C15" s="400"/>
      <c r="D15" s="401"/>
      <c r="E15" s="359"/>
      <c r="F15" s="360"/>
      <c r="G15" s="360"/>
      <c r="H15" s="360"/>
      <c r="I15" s="360"/>
      <c r="J15" s="361"/>
      <c r="K15" s="353" t="s">
        <v>8</v>
      </c>
      <c r="L15" s="355"/>
      <c r="M15" s="359"/>
      <c r="N15" s="360"/>
      <c r="O15" s="360"/>
      <c r="P15" s="360"/>
      <c r="Q15" s="360"/>
      <c r="R15" s="361"/>
    </row>
    <row r="16" spans="1:18" ht="21" customHeight="1" x14ac:dyDescent="0.2">
      <c r="A16" s="353" t="s">
        <v>322</v>
      </c>
      <c r="B16" s="354"/>
      <c r="C16" s="354"/>
      <c r="D16" s="355"/>
      <c r="E16" s="359"/>
      <c r="F16" s="360"/>
      <c r="G16" s="360"/>
      <c r="H16" s="360"/>
      <c r="I16" s="360"/>
      <c r="J16" s="360"/>
      <c r="K16" s="360"/>
      <c r="L16" s="360"/>
      <c r="M16" s="360"/>
      <c r="N16" s="360"/>
      <c r="O16" s="360"/>
      <c r="P16" s="360"/>
      <c r="Q16" s="360"/>
      <c r="R16" s="361"/>
    </row>
    <row r="17" spans="1:41" ht="16.5" customHeight="1" x14ac:dyDescent="0.2">
      <c r="A17" s="350" t="s">
        <v>783</v>
      </c>
      <c r="B17" s="410"/>
      <c r="C17" s="410"/>
      <c r="D17" s="410"/>
      <c r="E17" s="410"/>
      <c r="F17" s="410"/>
      <c r="G17" s="410"/>
      <c r="H17" s="410"/>
      <c r="I17" s="410"/>
      <c r="J17" s="410"/>
      <c r="K17" s="410"/>
      <c r="L17" s="410"/>
      <c r="M17" s="410"/>
      <c r="N17" s="410"/>
      <c r="O17" s="410"/>
      <c r="P17" s="410"/>
      <c r="Q17" s="410"/>
      <c r="R17" s="411"/>
    </row>
    <row r="18" spans="1:41" ht="16.5" customHeight="1" x14ac:dyDescent="0.25">
      <c r="A18" s="75"/>
      <c r="B18" s="76"/>
      <c r="C18" s="76"/>
      <c r="D18" s="76"/>
      <c r="E18" s="76"/>
      <c r="F18" s="76"/>
      <c r="G18" s="76"/>
      <c r="H18" s="76"/>
      <c r="I18" s="77" t="s">
        <v>323</v>
      </c>
      <c r="J18" s="76"/>
      <c r="K18" s="76"/>
      <c r="L18" s="76"/>
      <c r="M18" s="76"/>
      <c r="N18" s="76"/>
      <c r="O18" s="76"/>
      <c r="P18" s="76"/>
      <c r="Q18" s="76"/>
      <c r="R18" s="78"/>
    </row>
    <row r="19" spans="1:41" ht="15" customHeight="1" x14ac:dyDescent="0.25">
      <c r="A19" s="79"/>
      <c r="B19" s="80"/>
      <c r="C19" s="80"/>
      <c r="D19" s="80"/>
      <c r="E19" s="80"/>
      <c r="F19" s="80"/>
      <c r="G19" s="80"/>
      <c r="H19" s="80"/>
      <c r="I19" s="81" t="s">
        <v>324</v>
      </c>
      <c r="J19" s="80"/>
      <c r="K19" s="80"/>
      <c r="L19" s="80"/>
      <c r="M19" s="80"/>
      <c r="N19" s="80"/>
      <c r="O19" s="80"/>
      <c r="P19" s="80"/>
      <c r="Q19" s="80"/>
      <c r="R19" s="82"/>
    </row>
    <row r="20" spans="1:41" ht="18" customHeight="1" x14ac:dyDescent="0.2">
      <c r="A20" s="418" t="s">
        <v>344</v>
      </c>
      <c r="B20" s="418"/>
      <c r="C20" s="418"/>
      <c r="D20" s="418"/>
      <c r="E20" s="418"/>
      <c r="F20" s="418"/>
      <c r="G20" s="418"/>
      <c r="H20" s="418"/>
      <c r="I20" s="418" t="s">
        <v>784</v>
      </c>
      <c r="J20" s="418"/>
      <c r="K20" s="418"/>
      <c r="L20" s="418"/>
      <c r="M20" s="418"/>
      <c r="N20" s="418"/>
      <c r="O20" s="418"/>
      <c r="P20" s="418"/>
      <c r="Q20" s="418"/>
      <c r="R20" s="418"/>
      <c r="X20" s="412"/>
      <c r="Y20" s="412"/>
      <c r="Z20" s="412"/>
      <c r="AA20" s="412"/>
      <c r="AB20" s="412"/>
      <c r="AC20" s="412"/>
      <c r="AD20" s="412"/>
      <c r="AE20" s="412"/>
      <c r="AF20" s="412"/>
      <c r="AG20" s="412"/>
      <c r="AH20" s="412"/>
      <c r="AI20" s="412"/>
      <c r="AJ20" s="412"/>
      <c r="AK20" s="412"/>
      <c r="AL20" s="412"/>
      <c r="AM20" s="412"/>
      <c r="AN20" s="412"/>
      <c r="AO20" s="412"/>
    </row>
    <row r="21" spans="1:41" ht="18" customHeight="1" x14ac:dyDescent="0.2">
      <c r="A21" s="413" t="s">
        <v>785</v>
      </c>
      <c r="B21" s="414"/>
      <c r="C21" s="414"/>
      <c r="D21" s="414"/>
      <c r="E21" s="413" t="s">
        <v>786</v>
      </c>
      <c r="F21" s="414"/>
      <c r="G21" s="414"/>
      <c r="H21" s="415"/>
      <c r="I21" s="362" t="s">
        <v>787</v>
      </c>
      <c r="J21" s="362"/>
      <c r="K21" s="362"/>
      <c r="L21" s="362"/>
      <c r="M21" s="362"/>
      <c r="N21" s="362"/>
      <c r="O21" s="362"/>
      <c r="P21" s="362"/>
      <c r="Q21" s="362"/>
      <c r="R21" s="362"/>
      <c r="X21" s="416"/>
      <c r="Y21" s="416"/>
      <c r="Z21" s="416"/>
      <c r="AA21" s="416"/>
      <c r="AB21" s="417"/>
      <c r="AC21" s="417"/>
      <c r="AD21" s="417"/>
      <c r="AE21" s="417"/>
      <c r="AF21" s="416"/>
      <c r="AG21" s="416"/>
      <c r="AH21" s="416"/>
      <c r="AI21" s="416"/>
      <c r="AJ21" s="416"/>
      <c r="AK21" s="416"/>
      <c r="AL21" s="416"/>
      <c r="AM21" s="416"/>
      <c r="AN21" s="416"/>
      <c r="AO21" s="416"/>
    </row>
    <row r="22" spans="1:41" ht="18" customHeight="1" x14ac:dyDescent="0.2">
      <c r="A22" s="421" t="s">
        <v>788</v>
      </c>
      <c r="B22" s="421"/>
      <c r="C22" s="421"/>
      <c r="D22" s="421"/>
      <c r="E22" s="421"/>
      <c r="F22" s="421"/>
      <c r="G22" s="421"/>
      <c r="H22" s="421"/>
      <c r="I22" s="362" t="s">
        <v>789</v>
      </c>
      <c r="J22" s="362"/>
      <c r="K22" s="362"/>
      <c r="L22" s="362"/>
      <c r="M22" s="362"/>
      <c r="N22" s="362"/>
      <c r="O22" s="362"/>
      <c r="P22" s="362"/>
      <c r="Q22" s="362"/>
      <c r="R22" s="362"/>
      <c r="X22" s="416"/>
      <c r="Y22" s="416"/>
      <c r="Z22" s="416"/>
      <c r="AA22" s="416"/>
      <c r="AB22" s="416"/>
      <c r="AC22" s="416"/>
      <c r="AD22" s="416"/>
      <c r="AE22" s="416"/>
      <c r="AF22" s="416"/>
      <c r="AG22" s="416"/>
      <c r="AH22" s="416"/>
      <c r="AI22" s="416"/>
      <c r="AJ22" s="416"/>
      <c r="AK22" s="416"/>
      <c r="AL22" s="416"/>
      <c r="AM22" s="416"/>
      <c r="AN22" s="416"/>
      <c r="AO22" s="416"/>
    </row>
    <row r="23" spans="1:41" ht="18" customHeight="1" x14ac:dyDescent="0.2">
      <c r="A23" s="362" t="s">
        <v>790</v>
      </c>
      <c r="B23" s="362"/>
      <c r="C23" s="362"/>
      <c r="D23" s="362"/>
      <c r="E23" s="362"/>
      <c r="F23" s="362"/>
      <c r="G23" s="362"/>
      <c r="H23" s="362"/>
      <c r="I23" s="362" t="s">
        <v>791</v>
      </c>
      <c r="J23" s="362"/>
      <c r="K23" s="362"/>
      <c r="L23" s="362"/>
      <c r="M23" s="362"/>
      <c r="N23" s="362"/>
      <c r="O23" s="362"/>
      <c r="P23" s="362"/>
      <c r="Q23" s="362"/>
      <c r="R23" s="362"/>
      <c r="V23" s="83"/>
      <c r="W23" s="83"/>
      <c r="X23" s="416"/>
      <c r="Y23" s="416"/>
      <c r="Z23" s="416"/>
      <c r="AA23" s="416"/>
      <c r="AB23" s="416"/>
      <c r="AC23" s="416"/>
      <c r="AD23" s="416"/>
      <c r="AE23" s="416"/>
      <c r="AF23" s="416"/>
      <c r="AG23" s="416"/>
      <c r="AH23" s="416"/>
      <c r="AI23" s="416"/>
      <c r="AJ23" s="416"/>
      <c r="AK23" s="416"/>
      <c r="AL23" s="416"/>
      <c r="AM23" s="416"/>
      <c r="AN23" s="416"/>
      <c r="AO23" s="416"/>
    </row>
    <row r="24" spans="1:41" ht="18" customHeight="1" x14ac:dyDescent="0.2">
      <c r="A24" s="413" t="s">
        <v>792</v>
      </c>
      <c r="B24" s="414"/>
      <c r="C24" s="414"/>
      <c r="D24" s="414"/>
      <c r="E24" s="414"/>
      <c r="F24" s="414"/>
      <c r="G24" s="414"/>
      <c r="H24" s="415"/>
      <c r="I24" s="419" t="s">
        <v>793</v>
      </c>
      <c r="J24" s="419"/>
      <c r="K24" s="419"/>
      <c r="L24" s="419"/>
      <c r="M24" s="419"/>
      <c r="N24" s="419"/>
      <c r="O24" s="419"/>
      <c r="P24" s="419"/>
      <c r="Q24" s="419"/>
      <c r="R24" s="419"/>
      <c r="V24" s="83"/>
      <c r="W24" s="83"/>
      <c r="X24" s="416"/>
      <c r="Y24" s="416"/>
      <c r="Z24" s="416"/>
      <c r="AA24" s="416"/>
      <c r="AB24" s="416"/>
      <c r="AC24" s="416"/>
      <c r="AD24" s="416"/>
      <c r="AE24" s="416"/>
      <c r="AF24" s="420"/>
      <c r="AG24" s="420"/>
      <c r="AH24" s="420"/>
      <c r="AI24" s="420"/>
      <c r="AJ24" s="420"/>
      <c r="AK24" s="420"/>
      <c r="AL24" s="420"/>
      <c r="AM24" s="420"/>
      <c r="AN24" s="420"/>
      <c r="AO24" s="420"/>
    </row>
    <row r="25" spans="1:41" ht="18.75" customHeight="1" x14ac:dyDescent="0.2">
      <c r="A25" s="362" t="s">
        <v>343</v>
      </c>
      <c r="B25" s="362"/>
      <c r="C25" s="362"/>
      <c r="D25" s="362"/>
      <c r="E25" s="362"/>
      <c r="F25" s="362"/>
      <c r="G25" s="362"/>
      <c r="H25" s="362"/>
      <c r="I25" s="413" t="s">
        <v>794</v>
      </c>
      <c r="J25" s="414"/>
      <c r="K25" s="414"/>
      <c r="L25" s="414"/>
      <c r="M25" s="414"/>
      <c r="N25" s="414"/>
      <c r="O25" s="414"/>
      <c r="P25" s="414"/>
      <c r="Q25" s="414"/>
      <c r="R25" s="415"/>
      <c r="V25" s="83"/>
      <c r="W25" s="83"/>
      <c r="X25" s="416"/>
      <c r="Y25" s="416"/>
      <c r="Z25" s="416"/>
      <c r="AA25" s="416"/>
      <c r="AB25" s="416"/>
      <c r="AC25" s="416"/>
      <c r="AD25" s="416"/>
      <c r="AE25" s="416"/>
      <c r="AF25" s="420"/>
      <c r="AG25" s="420"/>
      <c r="AH25" s="420"/>
      <c r="AI25" s="420"/>
      <c r="AJ25" s="420"/>
      <c r="AK25" s="420"/>
      <c r="AL25" s="420"/>
      <c r="AM25" s="420"/>
      <c r="AN25" s="420"/>
      <c r="AO25" s="420"/>
    </row>
    <row r="26" spans="1:41" ht="18" customHeight="1" x14ac:dyDescent="0.2">
      <c r="A26" s="362" t="s">
        <v>795</v>
      </c>
      <c r="B26" s="362"/>
      <c r="C26" s="362"/>
      <c r="D26" s="362"/>
      <c r="E26" s="362"/>
      <c r="F26" s="362"/>
      <c r="G26" s="362"/>
      <c r="H26" s="362"/>
      <c r="I26" s="413" t="s">
        <v>796</v>
      </c>
      <c r="J26" s="414"/>
      <c r="K26" s="414"/>
      <c r="L26" s="414"/>
      <c r="M26" s="414"/>
      <c r="N26" s="414"/>
      <c r="O26" s="414"/>
      <c r="P26" s="414"/>
      <c r="Q26" s="414"/>
      <c r="R26" s="415"/>
      <c r="V26" s="83"/>
      <c r="W26" s="83"/>
      <c r="X26" s="84"/>
      <c r="Y26" s="84"/>
      <c r="Z26" s="84"/>
      <c r="AA26" s="84"/>
      <c r="AB26" s="84"/>
      <c r="AC26" s="84"/>
      <c r="AD26" s="84"/>
      <c r="AE26" s="84"/>
      <c r="AF26" s="85"/>
      <c r="AG26" s="85"/>
      <c r="AH26" s="85"/>
      <c r="AI26" s="85"/>
      <c r="AJ26" s="85"/>
      <c r="AK26" s="85"/>
      <c r="AL26" s="85"/>
      <c r="AM26" s="85"/>
      <c r="AN26" s="85"/>
      <c r="AO26" s="85"/>
    </row>
    <row r="27" spans="1:41" ht="22.5" customHeight="1" x14ac:dyDescent="0.2">
      <c r="A27" s="428" t="s">
        <v>797</v>
      </c>
      <c r="B27" s="429"/>
      <c r="C27" s="429"/>
      <c r="D27" s="429"/>
      <c r="E27" s="429"/>
      <c r="F27" s="429"/>
      <c r="G27" s="429"/>
      <c r="H27" s="429"/>
      <c r="I27" s="429"/>
      <c r="J27" s="429"/>
      <c r="K27" s="429"/>
      <c r="L27" s="429"/>
      <c r="M27" s="429"/>
      <c r="N27" s="429"/>
      <c r="O27" s="429"/>
      <c r="P27" s="429"/>
      <c r="Q27" s="429"/>
      <c r="R27" s="430"/>
      <c r="X27" s="416"/>
      <c r="Y27" s="416"/>
      <c r="Z27" s="416"/>
      <c r="AA27" s="416"/>
      <c r="AB27" s="416"/>
      <c r="AC27" s="416"/>
      <c r="AD27" s="416"/>
      <c r="AE27" s="416"/>
      <c r="AF27" s="420"/>
      <c r="AG27" s="420"/>
      <c r="AH27" s="420"/>
      <c r="AI27" s="420"/>
      <c r="AJ27" s="420"/>
      <c r="AK27" s="420"/>
      <c r="AL27" s="420"/>
      <c r="AM27" s="420"/>
      <c r="AN27" s="420"/>
      <c r="AO27" s="420"/>
    </row>
    <row r="28" spans="1:41" ht="18" customHeight="1" x14ac:dyDescent="0.2">
      <c r="A28" s="421" t="s">
        <v>798</v>
      </c>
      <c r="B28" s="421"/>
      <c r="C28" s="421"/>
      <c r="D28" s="421"/>
      <c r="E28" s="421"/>
      <c r="F28" s="421"/>
      <c r="G28" s="362" t="s">
        <v>799</v>
      </c>
      <c r="H28" s="362"/>
      <c r="I28" s="362"/>
      <c r="J28" s="362"/>
      <c r="K28" s="362"/>
      <c r="L28" s="362"/>
      <c r="M28" s="362" t="s">
        <v>800</v>
      </c>
      <c r="N28" s="362"/>
      <c r="O28" s="362"/>
      <c r="P28" s="362"/>
      <c r="Q28" s="362"/>
      <c r="R28" s="362"/>
      <c r="X28" s="434"/>
      <c r="Y28" s="434"/>
      <c r="Z28" s="434"/>
      <c r="AA28" s="434"/>
      <c r="AB28" s="434"/>
      <c r="AC28" s="434"/>
      <c r="AD28" s="434"/>
      <c r="AE28" s="434"/>
      <c r="AF28" s="434"/>
      <c r="AG28" s="434"/>
      <c r="AH28" s="434"/>
      <c r="AI28" s="434"/>
      <c r="AJ28" s="434"/>
      <c r="AK28" s="434"/>
      <c r="AL28" s="434"/>
      <c r="AM28" s="434"/>
      <c r="AN28" s="434"/>
      <c r="AO28" s="434"/>
    </row>
    <row r="29" spans="1:41" ht="18" customHeight="1" x14ac:dyDescent="0.2">
      <c r="A29" s="362" t="s">
        <v>801</v>
      </c>
      <c r="B29" s="362"/>
      <c r="C29" s="362"/>
      <c r="D29" s="362"/>
      <c r="E29" s="362"/>
      <c r="F29" s="362"/>
      <c r="G29" s="362" t="s">
        <v>802</v>
      </c>
      <c r="H29" s="362"/>
      <c r="I29" s="362"/>
      <c r="J29" s="362"/>
      <c r="K29" s="362"/>
      <c r="L29" s="362"/>
      <c r="M29" s="362" t="s">
        <v>803</v>
      </c>
      <c r="N29" s="362"/>
      <c r="O29" s="362"/>
      <c r="P29" s="362"/>
      <c r="Q29" s="362"/>
      <c r="R29" s="362"/>
      <c r="X29" s="86"/>
    </row>
    <row r="30" spans="1:41" ht="16.5" customHeight="1" x14ac:dyDescent="0.25">
      <c r="A30" s="87"/>
      <c r="B30" s="88"/>
      <c r="C30" s="88"/>
      <c r="D30" s="88"/>
      <c r="E30" s="88"/>
      <c r="F30" s="88"/>
      <c r="G30" s="88"/>
      <c r="H30" s="88"/>
      <c r="I30" s="89" t="s">
        <v>325</v>
      </c>
      <c r="J30" s="88"/>
      <c r="K30" s="88"/>
      <c r="L30" s="88"/>
      <c r="M30" s="88"/>
      <c r="N30" s="88"/>
      <c r="O30" s="88"/>
      <c r="P30" s="88"/>
      <c r="Q30" s="88"/>
      <c r="R30" s="90"/>
      <c r="W30" s="86"/>
    </row>
    <row r="31" spans="1:41" ht="15" customHeight="1" x14ac:dyDescent="0.25">
      <c r="A31" s="79"/>
      <c r="B31" s="80"/>
      <c r="C31" s="80"/>
      <c r="D31" s="80"/>
      <c r="E31" s="80"/>
      <c r="F31" s="80"/>
      <c r="G31" s="80"/>
      <c r="H31" s="80"/>
      <c r="I31" s="81" t="s">
        <v>326</v>
      </c>
      <c r="J31" s="80"/>
      <c r="K31" s="80"/>
      <c r="L31" s="80"/>
      <c r="M31" s="80"/>
      <c r="N31" s="80"/>
      <c r="O31" s="80"/>
      <c r="P31" s="80"/>
      <c r="Q31" s="80"/>
      <c r="R31" s="82"/>
      <c r="W31" s="86"/>
    </row>
    <row r="32" spans="1:41" ht="16.5" customHeight="1" x14ac:dyDescent="0.2">
      <c r="A32" s="353" t="s">
        <v>327</v>
      </c>
      <c r="B32" s="354"/>
      <c r="C32" s="355"/>
      <c r="D32" s="359"/>
      <c r="E32" s="360"/>
      <c r="F32" s="360"/>
      <c r="G32" s="360"/>
      <c r="H32" s="360"/>
      <c r="I32" s="361"/>
      <c r="J32" s="356" t="s">
        <v>328</v>
      </c>
      <c r="K32" s="357"/>
      <c r="L32" s="358"/>
      <c r="M32" s="359"/>
      <c r="N32" s="360"/>
      <c r="O32" s="360"/>
      <c r="P32" s="360"/>
      <c r="Q32" s="360"/>
      <c r="R32" s="361"/>
    </row>
    <row r="33" spans="1:18" ht="31.5" customHeight="1" x14ac:dyDescent="0.2">
      <c r="A33" s="399" t="s">
        <v>329</v>
      </c>
      <c r="B33" s="435"/>
      <c r="C33" s="436"/>
      <c r="D33" s="359"/>
      <c r="E33" s="360"/>
      <c r="F33" s="360"/>
      <c r="G33" s="360"/>
      <c r="H33" s="360"/>
      <c r="I33" s="361"/>
      <c r="J33" s="399" t="s">
        <v>330</v>
      </c>
      <c r="K33" s="400"/>
      <c r="L33" s="401"/>
      <c r="M33" s="369"/>
      <c r="N33" s="370"/>
      <c r="O33" s="370"/>
      <c r="P33" s="370"/>
      <c r="Q33" s="370"/>
      <c r="R33" s="371"/>
    </row>
    <row r="34" spans="1:18" ht="21" customHeight="1" x14ac:dyDescent="0.2">
      <c r="A34" s="431" t="s">
        <v>331</v>
      </c>
      <c r="B34" s="432"/>
      <c r="C34" s="433"/>
      <c r="D34" s="359"/>
      <c r="E34" s="360"/>
      <c r="F34" s="360"/>
      <c r="G34" s="360"/>
      <c r="H34" s="360"/>
      <c r="I34" s="361"/>
      <c r="J34" s="431" t="s">
        <v>332</v>
      </c>
      <c r="K34" s="432"/>
      <c r="L34" s="433"/>
      <c r="M34" s="359"/>
      <c r="N34" s="360"/>
      <c r="O34" s="360"/>
      <c r="P34" s="360"/>
      <c r="Q34" s="360"/>
      <c r="R34" s="361"/>
    </row>
    <row r="35" spans="1:18" ht="21" customHeight="1" x14ac:dyDescent="0.25">
      <c r="A35" s="79"/>
      <c r="B35" s="80"/>
      <c r="C35" s="80"/>
      <c r="D35" s="80"/>
      <c r="E35" s="80"/>
      <c r="F35" s="80"/>
      <c r="G35" s="80"/>
      <c r="H35" s="80"/>
      <c r="I35" s="81" t="s">
        <v>333</v>
      </c>
      <c r="J35" s="80"/>
      <c r="K35" s="80"/>
      <c r="L35" s="80"/>
      <c r="M35" s="80"/>
      <c r="N35" s="80"/>
      <c r="O35" s="80"/>
      <c r="P35" s="80"/>
      <c r="Q35" s="80"/>
      <c r="R35" s="82"/>
    </row>
    <row r="36" spans="1:18" ht="21" customHeight="1" x14ac:dyDescent="0.2">
      <c r="A36" s="353" t="s">
        <v>334</v>
      </c>
      <c r="B36" s="354"/>
      <c r="C36" s="355"/>
      <c r="D36" s="359"/>
      <c r="E36" s="360"/>
      <c r="F36" s="360"/>
      <c r="G36" s="360"/>
      <c r="H36" s="360"/>
      <c r="I36" s="361"/>
      <c r="J36" s="399" t="s">
        <v>335</v>
      </c>
      <c r="K36" s="400"/>
      <c r="L36" s="401"/>
      <c r="M36" s="359"/>
      <c r="N36" s="360"/>
      <c r="O36" s="360"/>
      <c r="P36" s="360"/>
      <c r="Q36" s="360"/>
      <c r="R36" s="361"/>
    </row>
    <row r="37" spans="1:18" ht="21" customHeight="1" x14ac:dyDescent="0.2">
      <c r="A37" s="422" t="s">
        <v>336</v>
      </c>
      <c r="B37" s="423"/>
      <c r="C37" s="423"/>
      <c r="D37" s="423"/>
      <c r="E37" s="423"/>
      <c r="F37" s="423"/>
      <c r="G37" s="423"/>
      <c r="H37" s="423"/>
      <c r="I37" s="423"/>
      <c r="J37" s="423"/>
      <c r="K37" s="423"/>
      <c r="L37" s="423"/>
      <c r="M37" s="423"/>
      <c r="N37" s="423"/>
      <c r="O37" s="423"/>
      <c r="P37" s="423"/>
      <c r="Q37" s="423"/>
      <c r="R37" s="424"/>
    </row>
    <row r="38" spans="1:18" ht="21" customHeight="1" x14ac:dyDescent="0.25">
      <c r="A38" s="79"/>
      <c r="B38" s="80"/>
      <c r="C38" s="80"/>
      <c r="D38" s="80"/>
      <c r="E38" s="80"/>
      <c r="F38" s="80"/>
      <c r="G38" s="80"/>
      <c r="H38" s="80"/>
      <c r="I38" s="81" t="s">
        <v>337</v>
      </c>
      <c r="J38" s="80"/>
      <c r="K38" s="80"/>
      <c r="L38" s="80"/>
      <c r="M38" s="80"/>
      <c r="N38" s="80"/>
      <c r="O38" s="80"/>
      <c r="P38" s="80"/>
      <c r="Q38" s="80"/>
      <c r="R38" s="82"/>
    </row>
    <row r="39" spans="1:18" ht="21" customHeight="1" x14ac:dyDescent="0.2">
      <c r="A39" s="425">
        <f>'Research Request'!B11</f>
        <v>0</v>
      </c>
      <c r="B39" s="426"/>
      <c r="C39" s="426"/>
      <c r="D39" s="426"/>
      <c r="E39" s="426"/>
      <c r="F39" s="427"/>
      <c r="G39" s="359" t="s">
        <v>804</v>
      </c>
      <c r="H39" s="360"/>
      <c r="I39" s="360"/>
      <c r="J39" s="360"/>
      <c r="K39" s="360"/>
      <c r="L39" s="361"/>
      <c r="M39" s="359" t="s">
        <v>805</v>
      </c>
      <c r="N39" s="360"/>
      <c r="O39" s="360"/>
      <c r="P39" s="360"/>
      <c r="Q39" s="360"/>
      <c r="R39" s="361"/>
    </row>
    <row r="40" spans="1:18" ht="21" customHeight="1" x14ac:dyDescent="0.2">
      <c r="A40" s="359" t="s">
        <v>806</v>
      </c>
      <c r="B40" s="360"/>
      <c r="C40" s="360"/>
      <c r="D40" s="360"/>
      <c r="E40" s="360"/>
      <c r="F40" s="361"/>
      <c r="G40" s="359" t="s">
        <v>807</v>
      </c>
      <c r="H40" s="360"/>
      <c r="I40" s="360"/>
      <c r="J40" s="360"/>
      <c r="K40" s="360"/>
      <c r="L40" s="361"/>
      <c r="M40" s="359" t="s">
        <v>808</v>
      </c>
      <c r="N40" s="360"/>
      <c r="O40" s="360"/>
      <c r="P40" s="360"/>
      <c r="Q40" s="360"/>
      <c r="R40" s="361"/>
    </row>
    <row r="41" spans="1:18" ht="21" customHeight="1" x14ac:dyDescent="0.2">
      <c r="A41" s="359" t="s">
        <v>809</v>
      </c>
      <c r="B41" s="360"/>
      <c r="C41" s="360"/>
      <c r="D41" s="360"/>
      <c r="E41" s="360"/>
      <c r="F41" s="361"/>
      <c r="G41" s="359" t="s">
        <v>810</v>
      </c>
      <c r="H41" s="360"/>
      <c r="I41" s="360"/>
      <c r="J41" s="360"/>
      <c r="K41" s="360"/>
      <c r="L41" s="361"/>
      <c r="M41" s="359" t="s">
        <v>811</v>
      </c>
      <c r="N41" s="360"/>
      <c r="O41" s="360"/>
      <c r="P41" s="360"/>
      <c r="Q41" s="360"/>
      <c r="R41" s="361"/>
    </row>
    <row r="42" spans="1:18" ht="20.25" customHeight="1" x14ac:dyDescent="0.25">
      <c r="A42" s="79"/>
      <c r="B42" s="80"/>
      <c r="C42" s="80"/>
      <c r="D42" s="80"/>
      <c r="E42" s="80"/>
      <c r="F42" s="80"/>
      <c r="G42" s="80"/>
      <c r="H42" s="80"/>
      <c r="I42" s="81" t="s">
        <v>338</v>
      </c>
      <c r="J42" s="80"/>
      <c r="K42" s="80"/>
      <c r="L42" s="80"/>
      <c r="M42" s="80"/>
      <c r="N42" s="80"/>
      <c r="O42" s="80"/>
      <c r="P42" s="80"/>
      <c r="Q42" s="80"/>
      <c r="R42" s="82"/>
    </row>
    <row r="43" spans="1:18" ht="19.5" customHeight="1" x14ac:dyDescent="0.2">
      <c r="A43" s="375" t="s">
        <v>339</v>
      </c>
      <c r="B43" s="385"/>
      <c r="C43" s="386"/>
      <c r="D43" s="375" t="s">
        <v>340</v>
      </c>
      <c r="E43" s="385"/>
      <c r="F43" s="386"/>
      <c r="G43" s="375" t="s">
        <v>341</v>
      </c>
      <c r="H43" s="385"/>
      <c r="I43" s="386"/>
      <c r="J43" s="375" t="s">
        <v>342</v>
      </c>
      <c r="K43" s="385"/>
      <c r="L43" s="386"/>
      <c r="M43" s="375" t="s">
        <v>343</v>
      </c>
      <c r="N43" s="385"/>
      <c r="O43" s="386"/>
      <c r="P43" s="375" t="s">
        <v>344</v>
      </c>
      <c r="Q43" s="385"/>
      <c r="R43" s="386"/>
    </row>
    <row r="44" spans="1:18" ht="26.25" customHeight="1" x14ac:dyDescent="0.2">
      <c r="A44" s="375" t="s">
        <v>345</v>
      </c>
      <c r="B44" s="385"/>
      <c r="C44" s="385"/>
      <c r="D44" s="386"/>
      <c r="E44" s="375" t="s">
        <v>346</v>
      </c>
      <c r="F44" s="385"/>
      <c r="G44" s="385"/>
      <c r="H44" s="386"/>
      <c r="I44" s="375" t="s">
        <v>347</v>
      </c>
      <c r="J44" s="385"/>
      <c r="K44" s="385"/>
      <c r="L44" s="385"/>
      <c r="M44" s="386"/>
      <c r="N44" s="375" t="s">
        <v>348</v>
      </c>
      <c r="O44" s="385"/>
      <c r="P44" s="385"/>
      <c r="Q44" s="385"/>
      <c r="R44" s="386"/>
    </row>
    <row r="45" spans="1:18" ht="43.5" customHeight="1" x14ac:dyDescent="0.25">
      <c r="A45" s="79"/>
      <c r="B45" s="80"/>
      <c r="C45" s="80"/>
      <c r="D45" s="80"/>
      <c r="E45" s="80"/>
      <c r="F45" s="80"/>
      <c r="G45" s="80"/>
      <c r="H45" s="80"/>
      <c r="I45" s="81" t="s">
        <v>349</v>
      </c>
      <c r="J45" s="80"/>
      <c r="K45" s="80"/>
      <c r="L45" s="80"/>
      <c r="M45" s="80"/>
      <c r="N45" s="80"/>
      <c r="O45" s="80"/>
      <c r="P45" s="80"/>
      <c r="Q45" s="80"/>
      <c r="R45" s="82"/>
    </row>
    <row r="46" spans="1:18" ht="23.25" customHeight="1" x14ac:dyDescent="0.2">
      <c r="A46" s="375" t="s">
        <v>350</v>
      </c>
      <c r="B46" s="385"/>
      <c r="C46" s="385"/>
      <c r="D46" s="385"/>
      <c r="E46" s="386"/>
      <c r="F46" s="375" t="s">
        <v>351</v>
      </c>
      <c r="G46" s="385"/>
      <c r="H46" s="385"/>
      <c r="I46" s="386"/>
      <c r="J46" s="375" t="s">
        <v>352</v>
      </c>
      <c r="K46" s="385"/>
      <c r="L46" s="385"/>
      <c r="M46" s="386"/>
      <c r="N46" s="375" t="s">
        <v>353</v>
      </c>
      <c r="O46" s="385"/>
      <c r="P46" s="385"/>
      <c r="Q46" s="385"/>
      <c r="R46" s="386"/>
    </row>
    <row r="47" spans="1:18" ht="21" customHeight="1" x14ac:dyDescent="0.2">
      <c r="A47" s="399" t="s">
        <v>354</v>
      </c>
      <c r="B47" s="401"/>
      <c r="C47" s="359"/>
      <c r="D47" s="360"/>
      <c r="E47" s="360"/>
      <c r="F47" s="360"/>
      <c r="G47" s="360"/>
      <c r="H47" s="360"/>
      <c r="I47" s="361"/>
      <c r="J47" s="399" t="s">
        <v>355</v>
      </c>
      <c r="K47" s="401"/>
      <c r="L47" s="359"/>
      <c r="M47" s="360"/>
      <c r="N47" s="360"/>
      <c r="O47" s="360"/>
      <c r="P47" s="360"/>
      <c r="Q47" s="360"/>
      <c r="R47" s="361"/>
    </row>
    <row r="48" spans="1:18" ht="21" customHeight="1" x14ac:dyDescent="0.25">
      <c r="A48" s="75"/>
      <c r="B48" s="76"/>
      <c r="C48" s="76"/>
      <c r="D48" s="76"/>
      <c r="E48" s="76"/>
      <c r="F48" s="76"/>
      <c r="G48" s="76"/>
      <c r="H48" s="76"/>
      <c r="I48" s="77" t="s">
        <v>356</v>
      </c>
      <c r="J48" s="76"/>
      <c r="K48" s="76"/>
      <c r="L48" s="76"/>
      <c r="M48" s="76"/>
      <c r="N48" s="76"/>
      <c r="O48" s="76"/>
      <c r="P48" s="76"/>
      <c r="Q48" s="76"/>
      <c r="R48" s="78"/>
    </row>
    <row r="49" spans="1:18" ht="21" customHeight="1" x14ac:dyDescent="0.2">
      <c r="A49" s="437" t="s">
        <v>357</v>
      </c>
      <c r="B49" s="438"/>
      <c r="C49" s="438"/>
      <c r="D49" s="438"/>
      <c r="E49" s="438"/>
      <c r="F49" s="438"/>
      <c r="G49" s="438"/>
      <c r="H49" s="438"/>
      <c r="I49" s="438"/>
      <c r="J49" s="438"/>
      <c r="K49" s="438"/>
      <c r="L49" s="439"/>
      <c r="M49" s="375" t="s">
        <v>358</v>
      </c>
      <c r="N49" s="385"/>
      <c r="O49" s="386"/>
      <c r="P49" s="407" t="s">
        <v>359</v>
      </c>
      <c r="Q49" s="426"/>
      <c r="R49" s="427"/>
    </row>
    <row r="50" spans="1:18" ht="21" customHeight="1" x14ac:dyDescent="0.25">
      <c r="A50" s="79"/>
      <c r="B50" s="80"/>
      <c r="C50" s="80"/>
      <c r="D50" s="80"/>
      <c r="E50" s="80"/>
      <c r="F50" s="80"/>
      <c r="G50" s="80"/>
      <c r="H50" s="80"/>
      <c r="I50" s="81" t="s">
        <v>360</v>
      </c>
      <c r="J50" s="80"/>
      <c r="K50" s="80"/>
      <c r="L50" s="80"/>
      <c r="M50" s="80"/>
      <c r="N50" s="80"/>
      <c r="O50" s="80"/>
      <c r="P50" s="80"/>
      <c r="Q50" s="80"/>
      <c r="R50" s="82"/>
    </row>
    <row r="51" spans="1:18" ht="21" customHeight="1" x14ac:dyDescent="0.2">
      <c r="A51" s="375" t="s">
        <v>361</v>
      </c>
      <c r="B51" s="385"/>
      <c r="C51" s="385"/>
      <c r="D51" s="385"/>
      <c r="E51" s="385"/>
      <c r="F51" s="385"/>
      <c r="G51" s="385"/>
      <c r="H51" s="385"/>
      <c r="I51" s="386"/>
      <c r="J51" s="375" t="s">
        <v>362</v>
      </c>
      <c r="K51" s="360"/>
      <c r="L51" s="360"/>
      <c r="M51" s="360"/>
      <c r="N51" s="360"/>
      <c r="O51" s="360"/>
      <c r="P51" s="360"/>
      <c r="Q51" s="360"/>
      <c r="R51" s="361"/>
    </row>
    <row r="52" spans="1:18" ht="21" customHeight="1" x14ac:dyDescent="0.2">
      <c r="A52" s="375" t="s">
        <v>363</v>
      </c>
      <c r="B52" s="360"/>
      <c r="C52" s="360"/>
      <c r="D52" s="360"/>
      <c r="E52" s="360"/>
      <c r="F52" s="360"/>
      <c r="G52" s="360"/>
      <c r="H52" s="360"/>
      <c r="I52" s="361"/>
      <c r="J52" s="375" t="s">
        <v>364</v>
      </c>
      <c r="K52" s="385"/>
      <c r="L52" s="385"/>
      <c r="M52" s="385"/>
      <c r="N52" s="385"/>
      <c r="O52" s="385"/>
      <c r="P52" s="385"/>
      <c r="Q52" s="385"/>
      <c r="R52" s="386"/>
    </row>
    <row r="53" spans="1:18" ht="21" customHeight="1" x14ac:dyDescent="0.25">
      <c r="A53" s="79"/>
      <c r="B53" s="80"/>
      <c r="C53" s="80"/>
      <c r="D53" s="80"/>
      <c r="E53" s="80"/>
      <c r="F53" s="80"/>
      <c r="G53" s="80"/>
      <c r="H53" s="80"/>
      <c r="I53" s="81" t="s">
        <v>812</v>
      </c>
      <c r="J53" s="80"/>
      <c r="K53" s="80"/>
      <c r="L53" s="80"/>
      <c r="M53" s="80"/>
      <c r="N53" s="80"/>
      <c r="O53" s="80"/>
      <c r="P53" s="80"/>
      <c r="Q53" s="80"/>
      <c r="R53" s="82"/>
    </row>
    <row r="54" spans="1:18" ht="21" customHeight="1" x14ac:dyDescent="0.2">
      <c r="A54" s="375"/>
      <c r="B54" s="385"/>
      <c r="C54" s="385"/>
      <c r="D54" s="385"/>
      <c r="E54" s="385"/>
      <c r="F54" s="386"/>
      <c r="G54" s="375"/>
      <c r="H54" s="385"/>
      <c r="I54" s="385"/>
      <c r="J54" s="385"/>
      <c r="K54" s="385"/>
      <c r="L54" s="386"/>
      <c r="M54" s="375"/>
      <c r="N54" s="385"/>
      <c r="O54" s="385"/>
      <c r="P54" s="385"/>
      <c r="Q54" s="385"/>
      <c r="R54" s="386"/>
    </row>
    <row r="55" spans="1:18" ht="21" customHeight="1" x14ac:dyDescent="0.25">
      <c r="A55" s="79"/>
      <c r="B55" s="80"/>
      <c r="C55" s="80"/>
      <c r="D55" s="80"/>
      <c r="E55" s="80"/>
      <c r="F55" s="80"/>
      <c r="G55" s="80"/>
      <c r="H55" s="80"/>
      <c r="I55" s="81" t="s">
        <v>365</v>
      </c>
      <c r="J55" s="80"/>
      <c r="K55" s="80"/>
      <c r="L55" s="80"/>
      <c r="M55" s="80"/>
      <c r="N55" s="80"/>
      <c r="O55" s="80"/>
      <c r="P55" s="80"/>
      <c r="Q55" s="80"/>
      <c r="R55" s="82"/>
    </row>
    <row r="56" spans="1:18" ht="21" customHeight="1" x14ac:dyDescent="0.2">
      <c r="A56" s="440" t="s">
        <v>366</v>
      </c>
      <c r="B56" s="441"/>
      <c r="C56" s="444" t="s">
        <v>367</v>
      </c>
      <c r="D56" s="445"/>
      <c r="E56" s="445"/>
      <c r="F56" s="445"/>
      <c r="G56" s="445"/>
      <c r="H56" s="446"/>
      <c r="I56" s="440" t="s">
        <v>368</v>
      </c>
      <c r="J56" s="447"/>
      <c r="K56" s="440" t="s">
        <v>369</v>
      </c>
      <c r="L56" s="448"/>
      <c r="M56" s="448"/>
      <c r="N56" s="447"/>
      <c r="O56" s="449" t="s">
        <v>368</v>
      </c>
      <c r="P56" s="450"/>
      <c r="Q56" s="449" t="s">
        <v>368</v>
      </c>
      <c r="R56" s="450"/>
    </row>
    <row r="57" spans="1:18" ht="21" customHeight="1" x14ac:dyDescent="0.2">
      <c r="A57" s="442"/>
      <c r="B57" s="443"/>
      <c r="C57" s="451" t="s">
        <v>370</v>
      </c>
      <c r="D57" s="452"/>
      <c r="E57" s="453" t="s">
        <v>371</v>
      </c>
      <c r="F57" s="452"/>
      <c r="G57" s="451" t="s">
        <v>372</v>
      </c>
      <c r="H57" s="454"/>
      <c r="I57" s="455" t="s">
        <v>373</v>
      </c>
      <c r="J57" s="456"/>
      <c r="K57" s="455" t="s">
        <v>374</v>
      </c>
      <c r="L57" s="457"/>
      <c r="M57" s="457"/>
      <c r="N57" s="456"/>
      <c r="O57" s="455" t="s">
        <v>375</v>
      </c>
      <c r="P57" s="458"/>
      <c r="Q57" s="455" t="s">
        <v>376</v>
      </c>
      <c r="R57" s="456"/>
    </row>
    <row r="58" spans="1:18" ht="21" customHeight="1" x14ac:dyDescent="0.2">
      <c r="A58" s="376" t="s">
        <v>377</v>
      </c>
      <c r="B58" s="377"/>
      <c r="C58" s="378"/>
      <c r="D58" s="379"/>
      <c r="E58" s="378"/>
      <c r="F58" s="379"/>
      <c r="G58" s="378"/>
      <c r="H58" s="379"/>
      <c r="I58" s="378"/>
      <c r="J58" s="379"/>
      <c r="K58" s="378"/>
      <c r="L58" s="380"/>
      <c r="M58" s="380"/>
      <c r="N58" s="379"/>
      <c r="O58" s="378"/>
      <c r="P58" s="379"/>
      <c r="Q58" s="378"/>
      <c r="R58" s="379"/>
    </row>
    <row r="59" spans="1:18" ht="21" customHeight="1" x14ac:dyDescent="0.2">
      <c r="A59" s="381" t="s">
        <v>378</v>
      </c>
      <c r="B59" s="382"/>
      <c r="C59" s="383"/>
      <c r="D59" s="384"/>
      <c r="E59" s="383"/>
      <c r="F59" s="384"/>
      <c r="G59" s="383"/>
      <c r="H59" s="384"/>
      <c r="I59" s="383"/>
      <c r="J59" s="384"/>
      <c r="K59" s="359"/>
      <c r="L59" s="360"/>
      <c r="M59" s="360"/>
      <c r="N59" s="361"/>
      <c r="O59" s="383"/>
      <c r="P59" s="384"/>
      <c r="Q59" s="383"/>
      <c r="R59" s="384"/>
    </row>
    <row r="60" spans="1:18" ht="15" customHeight="1" x14ac:dyDescent="0.2">
      <c r="A60" s="459" t="s">
        <v>379</v>
      </c>
      <c r="B60" s="460"/>
      <c r="C60" s="378"/>
      <c r="D60" s="379"/>
      <c r="E60" s="378"/>
      <c r="F60" s="379"/>
      <c r="G60" s="378"/>
      <c r="H60" s="379"/>
      <c r="I60" s="378"/>
      <c r="J60" s="379"/>
      <c r="K60" s="378"/>
      <c r="L60" s="380"/>
      <c r="M60" s="380"/>
      <c r="N60" s="379"/>
      <c r="O60" s="378"/>
      <c r="P60" s="379"/>
      <c r="Q60" s="378"/>
      <c r="R60" s="379"/>
    </row>
    <row r="61" spans="1:18" ht="15" x14ac:dyDescent="0.2">
      <c r="A61" s="381" t="s">
        <v>380</v>
      </c>
      <c r="B61" s="382"/>
      <c r="C61" s="383"/>
      <c r="D61" s="384"/>
      <c r="E61" s="383"/>
      <c r="F61" s="384"/>
      <c r="G61" s="383"/>
      <c r="H61" s="384"/>
      <c r="I61" s="383"/>
      <c r="J61" s="384"/>
      <c r="K61" s="359"/>
      <c r="L61" s="360"/>
      <c r="M61" s="360"/>
      <c r="N61" s="361"/>
      <c r="O61" s="383"/>
      <c r="P61" s="384"/>
      <c r="Q61" s="383"/>
      <c r="R61" s="384"/>
    </row>
    <row r="62" spans="1:18" ht="15" x14ac:dyDescent="0.2">
      <c r="A62" s="376" t="s">
        <v>381</v>
      </c>
      <c r="B62" s="377"/>
      <c r="C62" s="378"/>
      <c r="D62" s="379"/>
      <c r="E62" s="378"/>
      <c r="F62" s="379"/>
      <c r="G62" s="378"/>
      <c r="H62" s="379"/>
      <c r="I62" s="378"/>
      <c r="J62" s="379"/>
      <c r="K62" s="378"/>
      <c r="L62" s="380"/>
      <c r="M62" s="380"/>
      <c r="N62" s="379"/>
      <c r="O62" s="378"/>
      <c r="P62" s="379"/>
      <c r="Q62" s="378"/>
      <c r="R62" s="379"/>
    </row>
    <row r="63" spans="1:18" ht="15" x14ac:dyDescent="0.2">
      <c r="A63" s="381" t="s">
        <v>382</v>
      </c>
      <c r="B63" s="382"/>
      <c r="C63" s="383"/>
      <c r="D63" s="384"/>
      <c r="E63" s="383"/>
      <c r="F63" s="384"/>
      <c r="G63" s="383"/>
      <c r="H63" s="384"/>
      <c r="I63" s="383"/>
      <c r="J63" s="384"/>
      <c r="K63" s="359"/>
      <c r="L63" s="360"/>
      <c r="M63" s="360"/>
      <c r="N63" s="361"/>
      <c r="O63" s="383"/>
      <c r="P63" s="384"/>
      <c r="Q63" s="383"/>
      <c r="R63" s="384"/>
    </row>
    <row r="64" spans="1:18" ht="15" x14ac:dyDescent="0.2">
      <c r="A64" s="376" t="s">
        <v>383</v>
      </c>
      <c r="B64" s="377"/>
      <c r="C64" s="378"/>
      <c r="D64" s="379"/>
      <c r="E64" s="378"/>
      <c r="F64" s="379"/>
      <c r="G64" s="378"/>
      <c r="H64" s="379"/>
      <c r="I64" s="378"/>
      <c r="J64" s="379"/>
      <c r="K64" s="378"/>
      <c r="L64" s="380"/>
      <c r="M64" s="380"/>
      <c r="N64" s="379"/>
      <c r="O64" s="378"/>
      <c r="P64" s="379"/>
      <c r="Q64" s="378"/>
      <c r="R64" s="379"/>
    </row>
    <row r="65" spans="1:18" ht="15" x14ac:dyDescent="0.25">
      <c r="A65" s="75"/>
      <c r="B65" s="76"/>
      <c r="C65" s="76"/>
      <c r="D65" s="76"/>
      <c r="E65" s="76"/>
      <c r="F65" s="76"/>
      <c r="G65" s="76"/>
      <c r="H65" s="76"/>
      <c r="I65" s="77" t="s">
        <v>384</v>
      </c>
      <c r="J65" s="76"/>
      <c r="K65" s="76"/>
      <c r="L65" s="76"/>
      <c r="M65" s="76"/>
      <c r="N65" s="76"/>
      <c r="O65" s="76"/>
      <c r="P65" s="76"/>
      <c r="Q65" s="76"/>
      <c r="R65" s="78"/>
    </row>
    <row r="66" spans="1:18" ht="15" x14ac:dyDescent="0.2">
      <c r="A66" s="387" t="s">
        <v>385</v>
      </c>
      <c r="B66" s="388"/>
      <c r="C66" s="388"/>
      <c r="D66" s="389"/>
      <c r="E66" s="393" t="s">
        <v>386</v>
      </c>
      <c r="F66" s="394"/>
      <c r="G66" s="394"/>
      <c r="H66" s="395"/>
      <c r="I66" s="359"/>
      <c r="J66" s="360"/>
      <c r="K66" s="360"/>
      <c r="L66" s="360"/>
      <c r="M66" s="360"/>
      <c r="N66" s="360"/>
      <c r="O66" s="360"/>
      <c r="P66" s="360"/>
      <c r="Q66" s="360"/>
      <c r="R66" s="361"/>
    </row>
    <row r="67" spans="1:18" ht="15" x14ac:dyDescent="0.2">
      <c r="A67" s="390"/>
      <c r="B67" s="391"/>
      <c r="C67" s="391"/>
      <c r="D67" s="391"/>
      <c r="E67" s="396" t="s">
        <v>2</v>
      </c>
      <c r="F67" s="397"/>
      <c r="G67" s="398"/>
      <c r="H67" s="375"/>
      <c r="I67" s="385"/>
      <c r="J67" s="385"/>
      <c r="K67" s="386"/>
      <c r="L67" s="393" t="s">
        <v>17</v>
      </c>
      <c r="M67" s="394"/>
      <c r="N67" s="395"/>
      <c r="O67" s="359"/>
      <c r="P67" s="360"/>
      <c r="Q67" s="360"/>
      <c r="R67" s="361"/>
    </row>
    <row r="68" spans="1:18" ht="15" x14ac:dyDescent="0.2">
      <c r="A68" s="387" t="s">
        <v>385</v>
      </c>
      <c r="B68" s="388"/>
      <c r="C68" s="388"/>
      <c r="D68" s="389"/>
      <c r="E68" s="393" t="s">
        <v>386</v>
      </c>
      <c r="F68" s="394"/>
      <c r="G68" s="394"/>
      <c r="H68" s="395"/>
      <c r="I68" s="359"/>
      <c r="J68" s="360"/>
      <c r="K68" s="360"/>
      <c r="L68" s="360"/>
      <c r="M68" s="360"/>
      <c r="N68" s="360"/>
      <c r="O68" s="360"/>
      <c r="P68" s="360"/>
      <c r="Q68" s="360"/>
      <c r="R68" s="361"/>
    </row>
    <row r="69" spans="1:18" ht="15" customHeight="1" x14ac:dyDescent="0.2">
      <c r="A69" s="390"/>
      <c r="B69" s="391"/>
      <c r="C69" s="391"/>
      <c r="D69" s="392"/>
      <c r="E69" s="396" t="s">
        <v>2</v>
      </c>
      <c r="F69" s="397"/>
      <c r="G69" s="398"/>
      <c r="H69" s="375"/>
      <c r="I69" s="385"/>
      <c r="J69" s="385"/>
      <c r="K69" s="386"/>
      <c r="L69" s="393" t="s">
        <v>17</v>
      </c>
      <c r="M69" s="394"/>
      <c r="N69" s="395"/>
      <c r="O69" s="359"/>
      <c r="P69" s="360"/>
      <c r="Q69" s="360"/>
      <c r="R69" s="361"/>
    </row>
    <row r="70" spans="1:18" ht="15" x14ac:dyDescent="0.2">
      <c r="A70" s="387" t="s">
        <v>385</v>
      </c>
      <c r="B70" s="388"/>
      <c r="C70" s="388"/>
      <c r="D70" s="389"/>
      <c r="E70" s="393" t="s">
        <v>386</v>
      </c>
      <c r="F70" s="394"/>
      <c r="G70" s="394"/>
      <c r="H70" s="395"/>
      <c r="I70" s="359"/>
      <c r="J70" s="360"/>
      <c r="K70" s="360"/>
      <c r="L70" s="360"/>
      <c r="M70" s="360"/>
      <c r="N70" s="360"/>
      <c r="O70" s="360"/>
      <c r="P70" s="360"/>
      <c r="Q70" s="360"/>
      <c r="R70" s="361"/>
    </row>
    <row r="71" spans="1:18" ht="15" x14ac:dyDescent="0.2">
      <c r="A71" s="390"/>
      <c r="B71" s="391"/>
      <c r="C71" s="391"/>
      <c r="D71" s="392"/>
      <c r="E71" s="396" t="s">
        <v>2</v>
      </c>
      <c r="F71" s="397"/>
      <c r="G71" s="398"/>
      <c r="H71" s="375"/>
      <c r="I71" s="385"/>
      <c r="J71" s="385"/>
      <c r="K71" s="386"/>
      <c r="L71" s="393" t="s">
        <v>17</v>
      </c>
      <c r="M71" s="394"/>
      <c r="N71" s="395"/>
      <c r="O71" s="359"/>
      <c r="P71" s="360"/>
      <c r="Q71" s="360"/>
      <c r="R71" s="361"/>
    </row>
    <row r="72" spans="1:18" ht="15" x14ac:dyDescent="0.25">
      <c r="A72" s="75"/>
      <c r="B72" s="76"/>
      <c r="C72" s="76"/>
      <c r="D72" s="76"/>
      <c r="E72" s="76"/>
      <c r="F72" s="76"/>
      <c r="G72" s="76"/>
      <c r="H72" s="76"/>
      <c r="I72" s="77" t="s">
        <v>387</v>
      </c>
      <c r="J72" s="76"/>
      <c r="K72" s="76"/>
      <c r="L72" s="76"/>
      <c r="M72" s="76"/>
      <c r="N72" s="76"/>
      <c r="O72" s="76"/>
      <c r="P72" s="76"/>
      <c r="Q72" s="76"/>
      <c r="R72" s="78"/>
    </row>
    <row r="73" spans="1:18" s="91" customFormat="1" ht="12.75" x14ac:dyDescent="0.2">
      <c r="A73" s="461" t="s">
        <v>388</v>
      </c>
      <c r="B73" s="462"/>
      <c r="C73" s="462"/>
      <c r="D73" s="462"/>
      <c r="E73" s="462"/>
      <c r="F73" s="462"/>
      <c r="G73" s="462"/>
      <c r="H73" s="462"/>
      <c r="I73" s="462"/>
      <c r="J73" s="462"/>
      <c r="K73" s="462"/>
      <c r="L73" s="462"/>
      <c r="M73" s="462"/>
      <c r="N73" s="462"/>
      <c r="O73" s="462"/>
      <c r="P73" s="462"/>
      <c r="Q73" s="462"/>
      <c r="R73" s="463"/>
    </row>
    <row r="74" spans="1:18" ht="15" x14ac:dyDescent="0.2">
      <c r="A74" s="350" t="s">
        <v>389</v>
      </c>
      <c r="B74" s="410"/>
      <c r="C74" s="411"/>
      <c r="D74" s="350" t="s">
        <v>390</v>
      </c>
      <c r="E74" s="410"/>
      <c r="F74" s="411"/>
      <c r="G74" s="464" t="s">
        <v>391</v>
      </c>
      <c r="H74" s="465"/>
      <c r="I74" s="466"/>
      <c r="J74" s="350" t="s">
        <v>389</v>
      </c>
      <c r="K74" s="410"/>
      <c r="L74" s="411"/>
      <c r="M74" s="350" t="s">
        <v>390</v>
      </c>
      <c r="N74" s="410"/>
      <c r="O74" s="411"/>
      <c r="P74" s="464" t="s">
        <v>391</v>
      </c>
      <c r="Q74" s="465"/>
      <c r="R74" s="466"/>
    </row>
    <row r="75" spans="1:18" ht="15" x14ac:dyDescent="0.2">
      <c r="A75" s="353" t="s">
        <v>392</v>
      </c>
      <c r="B75" s="354"/>
      <c r="C75" s="355"/>
      <c r="D75" s="359"/>
      <c r="E75" s="360"/>
      <c r="F75" s="361"/>
      <c r="G75" s="359"/>
      <c r="H75" s="360"/>
      <c r="I75" s="361"/>
      <c r="J75" s="353" t="s">
        <v>393</v>
      </c>
      <c r="K75" s="354"/>
      <c r="L75" s="355"/>
      <c r="M75" s="359"/>
      <c r="N75" s="360"/>
      <c r="O75" s="361"/>
      <c r="P75" s="359"/>
      <c r="Q75" s="360"/>
      <c r="R75" s="361"/>
    </row>
    <row r="76" spans="1:18" ht="15" x14ac:dyDescent="0.2">
      <c r="A76" s="353" t="s">
        <v>394</v>
      </c>
      <c r="B76" s="354"/>
      <c r="C76" s="355"/>
      <c r="D76" s="359"/>
      <c r="E76" s="360"/>
      <c r="F76" s="361"/>
      <c r="G76" s="359"/>
      <c r="H76" s="360"/>
      <c r="I76" s="361"/>
      <c r="J76" s="353" t="s">
        <v>395</v>
      </c>
      <c r="K76" s="354"/>
      <c r="L76" s="355"/>
      <c r="M76" s="359"/>
      <c r="N76" s="360"/>
      <c r="O76" s="361"/>
      <c r="P76" s="359"/>
      <c r="Q76" s="360"/>
      <c r="R76" s="361"/>
    </row>
    <row r="77" spans="1:18" ht="15" x14ac:dyDescent="0.2">
      <c r="A77" s="353" t="s">
        <v>9</v>
      </c>
      <c r="B77" s="354"/>
      <c r="C77" s="355"/>
      <c r="D77" s="359"/>
      <c r="E77" s="360"/>
      <c r="F77" s="361"/>
      <c r="G77" s="359"/>
      <c r="H77" s="360"/>
      <c r="I77" s="361"/>
      <c r="J77" s="353" t="s">
        <v>11</v>
      </c>
      <c r="K77" s="354"/>
      <c r="L77" s="355"/>
      <c r="M77" s="359"/>
      <c r="N77" s="360"/>
      <c r="O77" s="361"/>
      <c r="P77" s="359"/>
      <c r="Q77" s="360"/>
      <c r="R77" s="361"/>
    </row>
    <row r="78" spans="1:18" ht="15" x14ac:dyDescent="0.2">
      <c r="A78" s="353" t="s">
        <v>396</v>
      </c>
      <c r="B78" s="354"/>
      <c r="C78" s="355"/>
      <c r="D78" s="359"/>
      <c r="E78" s="360"/>
      <c r="F78" s="361"/>
      <c r="G78" s="359"/>
      <c r="H78" s="360"/>
      <c r="I78" s="361"/>
      <c r="J78" s="353" t="s">
        <v>10</v>
      </c>
      <c r="K78" s="354"/>
      <c r="L78" s="355"/>
      <c r="M78" s="359"/>
      <c r="N78" s="360"/>
      <c r="O78" s="361"/>
      <c r="P78" s="359"/>
      <c r="Q78" s="360"/>
      <c r="R78" s="361"/>
    </row>
    <row r="79" spans="1:18" ht="12.75" x14ac:dyDescent="0.2">
      <c r="A79" s="467" t="s">
        <v>6</v>
      </c>
      <c r="B79" s="468"/>
      <c r="C79" s="469"/>
      <c r="D79" s="359"/>
      <c r="E79" s="360"/>
      <c r="F79" s="361"/>
      <c r="G79" s="359"/>
      <c r="H79" s="360"/>
      <c r="I79" s="361"/>
      <c r="J79" s="470" t="s">
        <v>397</v>
      </c>
      <c r="K79" s="471"/>
      <c r="L79" s="472"/>
      <c r="M79" s="476"/>
      <c r="N79" s="477"/>
      <c r="O79" s="478"/>
      <c r="P79" s="476"/>
      <c r="Q79" s="477"/>
      <c r="R79" s="478"/>
    </row>
    <row r="80" spans="1:18" ht="12.75" x14ac:dyDescent="0.2">
      <c r="A80" s="467" t="s">
        <v>398</v>
      </c>
      <c r="B80" s="468"/>
      <c r="C80" s="469"/>
      <c r="D80" s="359"/>
      <c r="E80" s="360"/>
      <c r="F80" s="361"/>
      <c r="G80" s="359"/>
      <c r="H80" s="360"/>
      <c r="I80" s="361"/>
      <c r="J80" s="473"/>
      <c r="K80" s="474"/>
      <c r="L80" s="475"/>
      <c r="M80" s="479"/>
      <c r="N80" s="480"/>
      <c r="O80" s="481"/>
      <c r="P80" s="479"/>
      <c r="Q80" s="480"/>
      <c r="R80" s="481"/>
    </row>
    <row r="81" spans="1:18" ht="12.75" x14ac:dyDescent="0.2"/>
    <row r="82" spans="1:18" ht="12.75" x14ac:dyDescent="0.2"/>
    <row r="83" spans="1:18" ht="12.75" x14ac:dyDescent="0.2"/>
    <row r="84" spans="1:18" ht="12.75" x14ac:dyDescent="0.2"/>
    <row r="85" spans="1:18" ht="12.75" x14ac:dyDescent="0.2"/>
    <row r="86" spans="1:18" ht="12.75" x14ac:dyDescent="0.2"/>
    <row r="87" spans="1:18" ht="12.75" x14ac:dyDescent="0.2"/>
    <row r="88" spans="1:18" ht="12.75" x14ac:dyDescent="0.2"/>
    <row r="89" spans="1:18" ht="12.75" x14ac:dyDescent="0.2"/>
    <row r="90" spans="1:18" ht="12.75" x14ac:dyDescent="0.2"/>
    <row r="91" spans="1:18" ht="15" x14ac:dyDescent="0.25">
      <c r="A91" s="79"/>
      <c r="B91" s="80"/>
      <c r="C91" s="80"/>
      <c r="D91" s="80"/>
      <c r="E91" s="80"/>
      <c r="F91" s="80"/>
      <c r="G91" s="80"/>
      <c r="H91" s="80"/>
      <c r="I91" s="81" t="s">
        <v>365</v>
      </c>
      <c r="J91" s="80"/>
      <c r="K91" s="80"/>
      <c r="L91" s="80"/>
      <c r="M91" s="80"/>
      <c r="N91" s="80"/>
      <c r="O91" s="80"/>
      <c r="P91" s="80"/>
      <c r="Q91" s="80"/>
      <c r="R91" s="82"/>
    </row>
    <row r="92" spans="1:18" s="91" customFormat="1" ht="15" customHeight="1" x14ac:dyDescent="0.2">
      <c r="A92" s="440" t="s">
        <v>366</v>
      </c>
      <c r="B92" s="441"/>
      <c r="C92" s="444" t="s">
        <v>367</v>
      </c>
      <c r="D92" s="445"/>
      <c r="E92" s="445"/>
      <c r="F92" s="445"/>
      <c r="G92" s="445"/>
      <c r="H92" s="446"/>
      <c r="I92" s="440" t="s">
        <v>368</v>
      </c>
      <c r="J92" s="447"/>
      <c r="K92" s="440" t="s">
        <v>369</v>
      </c>
      <c r="L92" s="448"/>
      <c r="M92" s="448"/>
      <c r="N92" s="447"/>
      <c r="O92" s="449" t="s">
        <v>368</v>
      </c>
      <c r="P92" s="450"/>
      <c r="Q92" s="449" t="s">
        <v>368</v>
      </c>
      <c r="R92" s="450"/>
    </row>
    <row r="93" spans="1:18" s="91" customFormat="1" ht="15" x14ac:dyDescent="0.2">
      <c r="A93" s="442"/>
      <c r="B93" s="443"/>
      <c r="C93" s="451" t="s">
        <v>370</v>
      </c>
      <c r="D93" s="452"/>
      <c r="E93" s="453" t="s">
        <v>371</v>
      </c>
      <c r="F93" s="452"/>
      <c r="G93" s="451" t="s">
        <v>372</v>
      </c>
      <c r="H93" s="454"/>
      <c r="I93" s="455" t="s">
        <v>373</v>
      </c>
      <c r="J93" s="456"/>
      <c r="K93" s="455" t="s">
        <v>374</v>
      </c>
      <c r="L93" s="457"/>
      <c r="M93" s="457"/>
      <c r="N93" s="456"/>
      <c r="O93" s="455" t="s">
        <v>375</v>
      </c>
      <c r="P93" s="458"/>
      <c r="Q93" s="455" t="s">
        <v>376</v>
      </c>
      <c r="R93" s="456"/>
    </row>
    <row r="94" spans="1:18" ht="15" customHeight="1" x14ac:dyDescent="0.2">
      <c r="A94" s="376" t="s">
        <v>377</v>
      </c>
      <c r="B94" s="377"/>
      <c r="C94" s="378">
        <f t="shared" ref="C94:C100" si="0">C58</f>
        <v>0</v>
      </c>
      <c r="D94" s="379"/>
      <c r="E94" s="378">
        <f t="shared" ref="E94:E100" si="1">E58</f>
        <v>0</v>
      </c>
      <c r="F94" s="379"/>
      <c r="G94" s="378">
        <f t="shared" ref="G94:G100" si="2">G58</f>
        <v>0</v>
      </c>
      <c r="H94" s="379"/>
      <c r="I94" s="378">
        <f t="shared" ref="I94:I100" si="3">I58</f>
        <v>0</v>
      </c>
      <c r="J94" s="379"/>
      <c r="K94" s="378">
        <f t="shared" ref="K94:K100" si="4">K58</f>
        <v>0</v>
      </c>
      <c r="L94" s="380"/>
      <c r="M94" s="380"/>
      <c r="N94" s="379"/>
      <c r="O94" s="378">
        <f t="shared" ref="O94:O100" si="5">O58</f>
        <v>0</v>
      </c>
      <c r="P94" s="379"/>
      <c r="Q94" s="378">
        <f t="shared" ref="Q94:Q100" si="6">Q58</f>
        <v>0</v>
      </c>
      <c r="R94" s="379"/>
    </row>
    <row r="95" spans="1:18" ht="15" x14ac:dyDescent="0.2">
      <c r="A95" s="381" t="s">
        <v>378</v>
      </c>
      <c r="B95" s="382"/>
      <c r="C95" s="383">
        <f t="shared" si="0"/>
        <v>0</v>
      </c>
      <c r="D95" s="384"/>
      <c r="E95" s="383">
        <f t="shared" si="1"/>
        <v>0</v>
      </c>
      <c r="F95" s="384"/>
      <c r="G95" s="383">
        <f t="shared" si="2"/>
        <v>0</v>
      </c>
      <c r="H95" s="384"/>
      <c r="I95" s="383">
        <f t="shared" si="3"/>
        <v>0</v>
      </c>
      <c r="J95" s="384"/>
      <c r="K95" s="359">
        <f t="shared" si="4"/>
        <v>0</v>
      </c>
      <c r="L95" s="360"/>
      <c r="M95" s="360"/>
      <c r="N95" s="361"/>
      <c r="O95" s="383">
        <f t="shared" si="5"/>
        <v>0</v>
      </c>
      <c r="P95" s="384"/>
      <c r="Q95" s="383">
        <f t="shared" si="6"/>
        <v>0</v>
      </c>
      <c r="R95" s="384"/>
    </row>
    <row r="96" spans="1:18" ht="15" customHeight="1" x14ac:dyDescent="0.2">
      <c r="A96" s="459" t="s">
        <v>379</v>
      </c>
      <c r="B96" s="460"/>
      <c r="C96" s="378">
        <f t="shared" si="0"/>
        <v>0</v>
      </c>
      <c r="D96" s="379"/>
      <c r="E96" s="378">
        <f t="shared" si="1"/>
        <v>0</v>
      </c>
      <c r="F96" s="379"/>
      <c r="G96" s="378">
        <f t="shared" si="2"/>
        <v>0</v>
      </c>
      <c r="H96" s="379"/>
      <c r="I96" s="378">
        <f t="shared" si="3"/>
        <v>0</v>
      </c>
      <c r="J96" s="379"/>
      <c r="K96" s="378">
        <f t="shared" si="4"/>
        <v>0</v>
      </c>
      <c r="L96" s="380"/>
      <c r="M96" s="380"/>
      <c r="N96" s="379"/>
      <c r="O96" s="378">
        <f t="shared" si="5"/>
        <v>0</v>
      </c>
      <c r="P96" s="379"/>
      <c r="Q96" s="378">
        <f t="shared" si="6"/>
        <v>0</v>
      </c>
      <c r="R96" s="379"/>
    </row>
    <row r="97" spans="1:18" ht="15" x14ac:dyDescent="0.2">
      <c r="A97" s="381" t="s">
        <v>380</v>
      </c>
      <c r="B97" s="382"/>
      <c r="C97" s="383">
        <f t="shared" si="0"/>
        <v>0</v>
      </c>
      <c r="D97" s="384"/>
      <c r="E97" s="383">
        <f t="shared" si="1"/>
        <v>0</v>
      </c>
      <c r="F97" s="384"/>
      <c r="G97" s="383">
        <f t="shared" si="2"/>
        <v>0</v>
      </c>
      <c r="H97" s="384"/>
      <c r="I97" s="383">
        <f t="shared" si="3"/>
        <v>0</v>
      </c>
      <c r="J97" s="384"/>
      <c r="K97" s="359">
        <f t="shared" si="4"/>
        <v>0</v>
      </c>
      <c r="L97" s="360"/>
      <c r="M97" s="360"/>
      <c r="N97" s="361"/>
      <c r="O97" s="383">
        <f t="shared" si="5"/>
        <v>0</v>
      </c>
      <c r="P97" s="384"/>
      <c r="Q97" s="383">
        <f t="shared" si="6"/>
        <v>0</v>
      </c>
      <c r="R97" s="384"/>
    </row>
    <row r="98" spans="1:18" ht="15" x14ac:dyDescent="0.2">
      <c r="A98" s="376" t="s">
        <v>381</v>
      </c>
      <c r="B98" s="377"/>
      <c r="C98" s="378">
        <f t="shared" si="0"/>
        <v>0</v>
      </c>
      <c r="D98" s="379"/>
      <c r="E98" s="378">
        <f t="shared" si="1"/>
        <v>0</v>
      </c>
      <c r="F98" s="379"/>
      <c r="G98" s="378">
        <f t="shared" si="2"/>
        <v>0</v>
      </c>
      <c r="H98" s="379"/>
      <c r="I98" s="378">
        <f t="shared" si="3"/>
        <v>0</v>
      </c>
      <c r="J98" s="379"/>
      <c r="K98" s="378">
        <f t="shared" si="4"/>
        <v>0</v>
      </c>
      <c r="L98" s="380"/>
      <c r="M98" s="380"/>
      <c r="N98" s="379"/>
      <c r="O98" s="378">
        <f t="shared" si="5"/>
        <v>0</v>
      </c>
      <c r="P98" s="379"/>
      <c r="Q98" s="378">
        <f t="shared" si="6"/>
        <v>0</v>
      </c>
      <c r="R98" s="379"/>
    </row>
    <row r="99" spans="1:18" ht="12" customHeight="1" x14ac:dyDescent="0.2">
      <c r="A99" s="381" t="s">
        <v>382</v>
      </c>
      <c r="B99" s="382"/>
      <c r="C99" s="383">
        <f t="shared" si="0"/>
        <v>0</v>
      </c>
      <c r="D99" s="384"/>
      <c r="E99" s="383">
        <f t="shared" si="1"/>
        <v>0</v>
      </c>
      <c r="F99" s="384"/>
      <c r="G99" s="383">
        <f t="shared" si="2"/>
        <v>0</v>
      </c>
      <c r="H99" s="384"/>
      <c r="I99" s="383">
        <f t="shared" si="3"/>
        <v>0</v>
      </c>
      <c r="J99" s="384"/>
      <c r="K99" s="359">
        <f t="shared" si="4"/>
        <v>0</v>
      </c>
      <c r="L99" s="360"/>
      <c r="M99" s="360"/>
      <c r="N99" s="361"/>
      <c r="O99" s="383">
        <f t="shared" si="5"/>
        <v>0</v>
      </c>
      <c r="P99" s="384"/>
      <c r="Q99" s="383">
        <f t="shared" si="6"/>
        <v>0</v>
      </c>
      <c r="R99" s="384"/>
    </row>
    <row r="100" spans="1:18" ht="12" customHeight="1" x14ac:dyDescent="0.2">
      <c r="A100" s="376" t="s">
        <v>383</v>
      </c>
      <c r="B100" s="377"/>
      <c r="C100" s="378">
        <f t="shared" si="0"/>
        <v>0</v>
      </c>
      <c r="D100" s="379"/>
      <c r="E100" s="378">
        <f t="shared" si="1"/>
        <v>0</v>
      </c>
      <c r="F100" s="379"/>
      <c r="G100" s="378">
        <f t="shared" si="2"/>
        <v>0</v>
      </c>
      <c r="H100" s="379"/>
      <c r="I100" s="378">
        <f t="shared" si="3"/>
        <v>0</v>
      </c>
      <c r="J100" s="379"/>
      <c r="K100" s="378">
        <f t="shared" si="4"/>
        <v>0</v>
      </c>
      <c r="L100" s="380"/>
      <c r="M100" s="380"/>
      <c r="N100" s="379"/>
      <c r="O100" s="378">
        <f t="shared" si="5"/>
        <v>0</v>
      </c>
      <c r="P100" s="379"/>
      <c r="Q100" s="378">
        <f t="shared" si="6"/>
        <v>0</v>
      </c>
      <c r="R100" s="379"/>
    </row>
    <row r="101" spans="1:18" ht="15" x14ac:dyDescent="0.25">
      <c r="A101" s="79"/>
      <c r="B101" s="80"/>
      <c r="C101" s="80"/>
      <c r="D101" s="80"/>
      <c r="E101" s="80"/>
      <c r="F101" s="80"/>
      <c r="G101" s="80"/>
      <c r="H101" s="80"/>
      <c r="I101" s="81" t="s">
        <v>399</v>
      </c>
      <c r="J101" s="80"/>
      <c r="K101" s="80"/>
      <c r="L101" s="80"/>
      <c r="M101" s="80"/>
      <c r="N101" s="80"/>
      <c r="O101" s="80"/>
      <c r="P101" s="80"/>
      <c r="Q101" s="80"/>
      <c r="R101" s="82"/>
    </row>
    <row r="102" spans="1:18" ht="15" x14ac:dyDescent="0.2">
      <c r="A102" s="387" t="s">
        <v>385</v>
      </c>
      <c r="B102" s="388"/>
      <c r="C102" s="388"/>
      <c r="D102" s="389"/>
      <c r="E102" s="393" t="s">
        <v>386</v>
      </c>
      <c r="F102" s="394"/>
      <c r="G102" s="394"/>
      <c r="H102" s="395"/>
      <c r="I102" s="359">
        <f>I66</f>
        <v>0</v>
      </c>
      <c r="J102" s="360"/>
      <c r="K102" s="360"/>
      <c r="L102" s="360"/>
      <c r="M102" s="360"/>
      <c r="N102" s="360"/>
      <c r="O102" s="360"/>
      <c r="P102" s="360"/>
      <c r="Q102" s="360"/>
      <c r="R102" s="361"/>
    </row>
    <row r="103" spans="1:18" ht="15" x14ac:dyDescent="0.2">
      <c r="A103" s="390"/>
      <c r="B103" s="391"/>
      <c r="C103" s="391"/>
      <c r="D103" s="391"/>
      <c r="E103" s="396" t="s">
        <v>2</v>
      </c>
      <c r="F103" s="397"/>
      <c r="G103" s="398"/>
      <c r="H103" s="375">
        <f>H67</f>
        <v>0</v>
      </c>
      <c r="I103" s="385"/>
      <c r="J103" s="385"/>
      <c r="K103" s="386"/>
      <c r="L103" s="393" t="s">
        <v>17</v>
      </c>
      <c r="M103" s="394"/>
      <c r="N103" s="395"/>
      <c r="O103" s="359">
        <f>O67</f>
        <v>0</v>
      </c>
      <c r="P103" s="360"/>
      <c r="Q103" s="360"/>
      <c r="R103" s="361"/>
    </row>
    <row r="104" spans="1:18" ht="15" x14ac:dyDescent="0.2">
      <c r="A104" s="387" t="s">
        <v>385</v>
      </c>
      <c r="B104" s="388"/>
      <c r="C104" s="388"/>
      <c r="D104" s="389"/>
      <c r="E104" s="393" t="s">
        <v>386</v>
      </c>
      <c r="F104" s="394"/>
      <c r="G104" s="394"/>
      <c r="H104" s="395"/>
      <c r="I104" s="359">
        <f>I68</f>
        <v>0</v>
      </c>
      <c r="J104" s="360"/>
      <c r="K104" s="360"/>
      <c r="L104" s="360"/>
      <c r="M104" s="360"/>
      <c r="N104" s="360"/>
      <c r="O104" s="360"/>
      <c r="P104" s="360"/>
      <c r="Q104" s="360"/>
      <c r="R104" s="361"/>
    </row>
    <row r="105" spans="1:18" ht="15" x14ac:dyDescent="0.2">
      <c r="A105" s="390"/>
      <c r="B105" s="391"/>
      <c r="C105" s="391"/>
      <c r="D105" s="392"/>
      <c r="E105" s="396" t="s">
        <v>2</v>
      </c>
      <c r="F105" s="397"/>
      <c r="G105" s="398"/>
      <c r="H105" s="375">
        <f>H69</f>
        <v>0</v>
      </c>
      <c r="I105" s="385"/>
      <c r="J105" s="385"/>
      <c r="K105" s="386"/>
      <c r="L105" s="393" t="s">
        <v>17</v>
      </c>
      <c r="M105" s="394"/>
      <c r="N105" s="395"/>
      <c r="O105" s="359">
        <f>O69</f>
        <v>0</v>
      </c>
      <c r="P105" s="360"/>
      <c r="Q105" s="360"/>
      <c r="R105" s="361"/>
    </row>
    <row r="106" spans="1:18" ht="15" x14ac:dyDescent="0.2">
      <c r="A106" s="387" t="s">
        <v>385</v>
      </c>
      <c r="B106" s="388"/>
      <c r="C106" s="388"/>
      <c r="D106" s="389"/>
      <c r="E106" s="393" t="s">
        <v>386</v>
      </c>
      <c r="F106" s="394"/>
      <c r="G106" s="394"/>
      <c r="H106" s="395"/>
      <c r="I106" s="359">
        <f>I70</f>
        <v>0</v>
      </c>
      <c r="J106" s="360"/>
      <c r="K106" s="360"/>
      <c r="L106" s="360"/>
      <c r="M106" s="360"/>
      <c r="N106" s="360"/>
      <c r="O106" s="360"/>
      <c r="P106" s="360"/>
      <c r="Q106" s="360"/>
      <c r="R106" s="361"/>
    </row>
    <row r="107" spans="1:18" ht="15" x14ac:dyDescent="0.2">
      <c r="A107" s="390"/>
      <c r="B107" s="391"/>
      <c r="C107" s="391"/>
      <c r="D107" s="392"/>
      <c r="E107" s="396" t="s">
        <v>2</v>
      </c>
      <c r="F107" s="397"/>
      <c r="G107" s="398"/>
      <c r="H107" s="375">
        <f>H71</f>
        <v>0</v>
      </c>
      <c r="I107" s="385"/>
      <c r="J107" s="385"/>
      <c r="K107" s="386"/>
      <c r="L107" s="393" t="s">
        <v>17</v>
      </c>
      <c r="M107" s="394"/>
      <c r="N107" s="395"/>
      <c r="O107" s="359">
        <f>O71</f>
        <v>0</v>
      </c>
      <c r="P107" s="360"/>
      <c r="Q107" s="360"/>
      <c r="R107" s="361"/>
    </row>
    <row r="109" spans="1:18" ht="12.75" x14ac:dyDescent="0.2">
      <c r="A109" s="482" t="s">
        <v>400</v>
      </c>
      <c r="B109" s="483"/>
      <c r="C109" s="483"/>
      <c r="D109" s="483"/>
      <c r="E109" s="483"/>
      <c r="F109" s="483"/>
      <c r="G109" s="483"/>
      <c r="H109" s="483"/>
      <c r="I109" s="483"/>
      <c r="J109" s="483"/>
      <c r="K109" s="483"/>
      <c r="L109" s="483"/>
      <c r="M109" s="483"/>
      <c r="N109" s="483"/>
      <c r="O109" s="483"/>
      <c r="P109" s="483"/>
      <c r="Q109" s="483"/>
      <c r="R109" s="441"/>
    </row>
    <row r="110" spans="1:18" ht="12.75" x14ac:dyDescent="0.2">
      <c r="A110" s="442"/>
      <c r="B110" s="484"/>
      <c r="C110" s="484"/>
      <c r="D110" s="484"/>
      <c r="E110" s="484"/>
      <c r="F110" s="484"/>
      <c r="G110" s="484"/>
      <c r="H110" s="484"/>
      <c r="I110" s="484"/>
      <c r="J110" s="484"/>
      <c r="K110" s="484"/>
      <c r="L110" s="484"/>
      <c r="M110" s="484"/>
      <c r="N110" s="484"/>
      <c r="O110" s="484"/>
      <c r="P110" s="484"/>
      <c r="Q110" s="484"/>
      <c r="R110" s="443"/>
    </row>
    <row r="112" spans="1:18" ht="15" x14ac:dyDescent="0.2">
      <c r="A112" s="485" t="s">
        <v>401</v>
      </c>
      <c r="B112" s="485"/>
      <c r="C112" s="485"/>
      <c r="D112" s="485"/>
      <c r="E112" s="485"/>
      <c r="F112" s="92"/>
      <c r="H112" s="485" t="s">
        <v>402</v>
      </c>
      <c r="I112" s="485"/>
      <c r="J112" s="485"/>
      <c r="K112" s="485"/>
      <c r="L112" s="485"/>
      <c r="N112" s="485" t="s">
        <v>403</v>
      </c>
      <c r="O112" s="485"/>
      <c r="P112" s="485"/>
      <c r="Q112" s="485"/>
      <c r="R112" s="485"/>
    </row>
    <row r="114" spans="1:18" ht="12.75" x14ac:dyDescent="0.2">
      <c r="A114" s="359"/>
      <c r="B114" s="360"/>
      <c r="C114" s="360"/>
      <c r="D114" s="360"/>
      <c r="E114" s="360"/>
      <c r="F114" s="360"/>
      <c r="G114" s="360"/>
      <c r="H114" s="360"/>
      <c r="I114" s="360"/>
      <c r="J114" s="360"/>
      <c r="K114" s="360"/>
      <c r="L114" s="360"/>
      <c r="M114" s="360"/>
      <c r="N114" s="360"/>
      <c r="O114" s="360"/>
      <c r="P114" s="360"/>
      <c r="Q114" s="360"/>
      <c r="R114" s="361"/>
    </row>
  </sheetData>
  <mergeCells count="351">
    <mergeCell ref="A109:R110"/>
    <mergeCell ref="A112:E112"/>
    <mergeCell ref="H112:L112"/>
    <mergeCell ref="N112:R112"/>
    <mergeCell ref="A114:R114"/>
    <mergeCell ref="A104:D105"/>
    <mergeCell ref="E104:H104"/>
    <mergeCell ref="I104:R104"/>
    <mergeCell ref="E105:G105"/>
    <mergeCell ref="H105:K105"/>
    <mergeCell ref="L105:N105"/>
    <mergeCell ref="O105:R105"/>
    <mergeCell ref="A106:D107"/>
    <mergeCell ref="E106:H106"/>
    <mergeCell ref="I106:R106"/>
    <mergeCell ref="E107:G107"/>
    <mergeCell ref="H107:K107"/>
    <mergeCell ref="L107:N107"/>
    <mergeCell ref="O107:R107"/>
    <mergeCell ref="A100:B100"/>
    <mergeCell ref="C100:D100"/>
    <mergeCell ref="E100:F100"/>
    <mergeCell ref="G100:H100"/>
    <mergeCell ref="I100:J100"/>
    <mergeCell ref="K100:N100"/>
    <mergeCell ref="O100:P100"/>
    <mergeCell ref="Q100:R100"/>
    <mergeCell ref="A102:D103"/>
    <mergeCell ref="E102:H102"/>
    <mergeCell ref="I102:R102"/>
    <mergeCell ref="E103:G103"/>
    <mergeCell ref="H103:K103"/>
    <mergeCell ref="L103:N103"/>
    <mergeCell ref="O103:R103"/>
    <mergeCell ref="I98:J98"/>
    <mergeCell ref="K98:N98"/>
    <mergeCell ref="O98:P98"/>
    <mergeCell ref="Q98:R98"/>
    <mergeCell ref="A99:B99"/>
    <mergeCell ref="C99:D99"/>
    <mergeCell ref="E99:F99"/>
    <mergeCell ref="G99:H99"/>
    <mergeCell ref="I99:J99"/>
    <mergeCell ref="K99:N99"/>
    <mergeCell ref="O99:P99"/>
    <mergeCell ref="Q99:R99"/>
    <mergeCell ref="A98:B98"/>
    <mergeCell ref="C98:D98"/>
    <mergeCell ref="E98:F98"/>
    <mergeCell ref="G98:H98"/>
    <mergeCell ref="A95:B95"/>
    <mergeCell ref="C95:D95"/>
    <mergeCell ref="E95:F95"/>
    <mergeCell ref="G95:H95"/>
    <mergeCell ref="I95:J95"/>
    <mergeCell ref="K95:N95"/>
    <mergeCell ref="O95:P95"/>
    <mergeCell ref="Q95:R95"/>
    <mergeCell ref="A96:B96"/>
    <mergeCell ref="C96:D96"/>
    <mergeCell ref="E96:F96"/>
    <mergeCell ref="G96:H96"/>
    <mergeCell ref="I96:J96"/>
    <mergeCell ref="K96:N96"/>
    <mergeCell ref="O96:P96"/>
    <mergeCell ref="Q96:R96"/>
    <mergeCell ref="G93:H93"/>
    <mergeCell ref="I93:J93"/>
    <mergeCell ref="K93:N93"/>
    <mergeCell ref="O93:P93"/>
    <mergeCell ref="Q93:R93"/>
    <mergeCell ref="A94:B94"/>
    <mergeCell ref="C94:D94"/>
    <mergeCell ref="E94:F94"/>
    <mergeCell ref="G94:H94"/>
    <mergeCell ref="I94:J94"/>
    <mergeCell ref="K94:N94"/>
    <mergeCell ref="O94:P94"/>
    <mergeCell ref="Q94:R94"/>
    <mergeCell ref="A92:B93"/>
    <mergeCell ref="C92:H92"/>
    <mergeCell ref="I92:J92"/>
    <mergeCell ref="K92:N92"/>
    <mergeCell ref="O92:P92"/>
    <mergeCell ref="Q92:R92"/>
    <mergeCell ref="C93:D93"/>
    <mergeCell ref="E93:F93"/>
    <mergeCell ref="A79:C79"/>
    <mergeCell ref="D79:F79"/>
    <mergeCell ref="G79:I79"/>
    <mergeCell ref="J79:L80"/>
    <mergeCell ref="M79:O80"/>
    <mergeCell ref="P79:R80"/>
    <mergeCell ref="A80:C80"/>
    <mergeCell ref="D80:F80"/>
    <mergeCell ref="G80:I80"/>
    <mergeCell ref="A77:C77"/>
    <mergeCell ref="D77:F77"/>
    <mergeCell ref="G77:I77"/>
    <mergeCell ref="J77:L77"/>
    <mergeCell ref="M77:O77"/>
    <mergeCell ref="P77:R77"/>
    <mergeCell ref="A78:C78"/>
    <mergeCell ref="D78:F78"/>
    <mergeCell ref="G78:I78"/>
    <mergeCell ref="J78:L78"/>
    <mergeCell ref="M78:O78"/>
    <mergeCell ref="P78:R78"/>
    <mergeCell ref="A75:C75"/>
    <mergeCell ref="D75:F75"/>
    <mergeCell ref="G75:I75"/>
    <mergeCell ref="J75:L75"/>
    <mergeCell ref="M75:O75"/>
    <mergeCell ref="P75:R75"/>
    <mergeCell ref="A76:C76"/>
    <mergeCell ref="D76:F76"/>
    <mergeCell ref="G76:I76"/>
    <mergeCell ref="J76:L76"/>
    <mergeCell ref="M76:O76"/>
    <mergeCell ref="P76:R76"/>
    <mergeCell ref="A73:R73"/>
    <mergeCell ref="A74:C74"/>
    <mergeCell ref="D74:F74"/>
    <mergeCell ref="G74:I74"/>
    <mergeCell ref="J74:L74"/>
    <mergeCell ref="M74:O74"/>
    <mergeCell ref="P74:R74"/>
    <mergeCell ref="O69:R69"/>
    <mergeCell ref="A70:D71"/>
    <mergeCell ref="E70:H70"/>
    <mergeCell ref="I70:R70"/>
    <mergeCell ref="E71:G71"/>
    <mergeCell ref="H71:K71"/>
    <mergeCell ref="L71:N71"/>
    <mergeCell ref="O71:R71"/>
    <mergeCell ref="A64:B64"/>
    <mergeCell ref="C64:D64"/>
    <mergeCell ref="E64:F64"/>
    <mergeCell ref="G64:H64"/>
    <mergeCell ref="I64:J64"/>
    <mergeCell ref="K64:N64"/>
    <mergeCell ref="O64:P64"/>
    <mergeCell ref="Q64:R64"/>
    <mergeCell ref="A66:D67"/>
    <mergeCell ref="E66:H66"/>
    <mergeCell ref="I66:R66"/>
    <mergeCell ref="E67:G67"/>
    <mergeCell ref="H67:K67"/>
    <mergeCell ref="L67:N67"/>
    <mergeCell ref="O67:R67"/>
    <mergeCell ref="A62:B62"/>
    <mergeCell ref="C62:D62"/>
    <mergeCell ref="E62:F62"/>
    <mergeCell ref="G62:H62"/>
    <mergeCell ref="I62:J62"/>
    <mergeCell ref="K62:N62"/>
    <mergeCell ref="O62:P62"/>
    <mergeCell ref="Q62:R62"/>
    <mergeCell ref="A63:B63"/>
    <mergeCell ref="C63:D63"/>
    <mergeCell ref="E63:F63"/>
    <mergeCell ref="G63:H63"/>
    <mergeCell ref="I63:J63"/>
    <mergeCell ref="K63:N63"/>
    <mergeCell ref="O63:P63"/>
    <mergeCell ref="Q63:R63"/>
    <mergeCell ref="A60:B60"/>
    <mergeCell ref="C60:D60"/>
    <mergeCell ref="E60:F60"/>
    <mergeCell ref="G60:H60"/>
    <mergeCell ref="I60:J60"/>
    <mergeCell ref="K60:N60"/>
    <mergeCell ref="O60:P60"/>
    <mergeCell ref="Q60:R60"/>
    <mergeCell ref="A61:B61"/>
    <mergeCell ref="C61:D61"/>
    <mergeCell ref="E61:F61"/>
    <mergeCell ref="G61:H61"/>
    <mergeCell ref="I61:J61"/>
    <mergeCell ref="K61:N61"/>
    <mergeCell ref="O61:P61"/>
    <mergeCell ref="Q61:R61"/>
    <mergeCell ref="A56:B57"/>
    <mergeCell ref="C56:H56"/>
    <mergeCell ref="I56:J56"/>
    <mergeCell ref="K56:N56"/>
    <mergeCell ref="O56:P56"/>
    <mergeCell ref="Q56:R56"/>
    <mergeCell ref="C57:D57"/>
    <mergeCell ref="E57:F57"/>
    <mergeCell ref="G57:H57"/>
    <mergeCell ref="I57:J57"/>
    <mergeCell ref="K57:N57"/>
    <mergeCell ref="O57:P57"/>
    <mergeCell ref="Q57:R57"/>
    <mergeCell ref="A54:F54"/>
    <mergeCell ref="G54:L54"/>
    <mergeCell ref="M54:R54"/>
    <mergeCell ref="J51:R51"/>
    <mergeCell ref="J52:R52"/>
    <mergeCell ref="A51:I51"/>
    <mergeCell ref="A52:I52"/>
    <mergeCell ref="N46:R46"/>
    <mergeCell ref="A47:B47"/>
    <mergeCell ref="C47:I47"/>
    <mergeCell ref="J47:K47"/>
    <mergeCell ref="L47:R47"/>
    <mergeCell ref="AF27:AO27"/>
    <mergeCell ref="X28:AO28"/>
    <mergeCell ref="D32:I32"/>
    <mergeCell ref="M32:R32"/>
    <mergeCell ref="A33:C33"/>
    <mergeCell ref="D33:I33"/>
    <mergeCell ref="J33:L33"/>
    <mergeCell ref="M33:R33"/>
    <mergeCell ref="A49:L49"/>
    <mergeCell ref="M49:O49"/>
    <mergeCell ref="P49:R49"/>
    <mergeCell ref="D43:F43"/>
    <mergeCell ref="G43:I43"/>
    <mergeCell ref="J43:L43"/>
    <mergeCell ref="A40:F40"/>
    <mergeCell ref="G40:L40"/>
    <mergeCell ref="M40:R40"/>
    <mergeCell ref="A41:F41"/>
    <mergeCell ref="G41:L41"/>
    <mergeCell ref="M41:R41"/>
    <mergeCell ref="J36:L36"/>
    <mergeCell ref="A36:C36"/>
    <mergeCell ref="D36:I36"/>
    <mergeCell ref="M36:R36"/>
    <mergeCell ref="A37:R37"/>
    <mergeCell ref="A39:F39"/>
    <mergeCell ref="G39:L39"/>
    <mergeCell ref="M39:R39"/>
    <mergeCell ref="X22:AE22"/>
    <mergeCell ref="A26:H26"/>
    <mergeCell ref="I26:R26"/>
    <mergeCell ref="A27:R27"/>
    <mergeCell ref="A34:C34"/>
    <mergeCell ref="D34:I34"/>
    <mergeCell ref="J34:L34"/>
    <mergeCell ref="M34:R34"/>
    <mergeCell ref="A28:F28"/>
    <mergeCell ref="G28:L28"/>
    <mergeCell ref="M28:R28"/>
    <mergeCell ref="X27:AE27"/>
    <mergeCell ref="AF22:AO22"/>
    <mergeCell ref="X23:AE23"/>
    <mergeCell ref="AF23:AO23"/>
    <mergeCell ref="A24:H24"/>
    <mergeCell ref="I24:R24"/>
    <mergeCell ref="X24:AE24"/>
    <mergeCell ref="AF24:AO24"/>
    <mergeCell ref="A25:H25"/>
    <mergeCell ref="I25:R25"/>
    <mergeCell ref="X25:AE25"/>
    <mergeCell ref="AF25:AO25"/>
    <mergeCell ref="A23:H23"/>
    <mergeCell ref="I23:R23"/>
    <mergeCell ref="A22:H22"/>
    <mergeCell ref="I22:R22"/>
    <mergeCell ref="A16:D16"/>
    <mergeCell ref="E16:R16"/>
    <mergeCell ref="A17:R17"/>
    <mergeCell ref="X20:AE20"/>
    <mergeCell ref="AF20:AO20"/>
    <mergeCell ref="A21:D21"/>
    <mergeCell ref="E21:H21"/>
    <mergeCell ref="I21:R21"/>
    <mergeCell ref="X21:AA21"/>
    <mergeCell ref="AB21:AE21"/>
    <mergeCell ref="AF21:AO21"/>
    <mergeCell ref="A20:H20"/>
    <mergeCell ref="I20:R20"/>
    <mergeCell ref="J8:L8"/>
    <mergeCell ref="A9:C9"/>
    <mergeCell ref="A15:D15"/>
    <mergeCell ref="D9:I9"/>
    <mergeCell ref="J9:L9"/>
    <mergeCell ref="M9:R9"/>
    <mergeCell ref="A11:R11"/>
    <mergeCell ref="A14:F14"/>
    <mergeCell ref="G14:L14"/>
    <mergeCell ref="E15:J15"/>
    <mergeCell ref="K15:L15"/>
    <mergeCell ref="M15:R15"/>
    <mergeCell ref="A97:B97"/>
    <mergeCell ref="C97:D97"/>
    <mergeCell ref="E97:F97"/>
    <mergeCell ref="G97:H97"/>
    <mergeCell ref="I97:J97"/>
    <mergeCell ref="K97:N97"/>
    <mergeCell ref="O97:P97"/>
    <mergeCell ref="Q97:R97"/>
    <mergeCell ref="M43:O43"/>
    <mergeCell ref="P43:R43"/>
    <mergeCell ref="A44:D44"/>
    <mergeCell ref="E44:H44"/>
    <mergeCell ref="I44:M44"/>
    <mergeCell ref="N44:R44"/>
    <mergeCell ref="A43:C43"/>
    <mergeCell ref="A46:E46"/>
    <mergeCell ref="F46:I46"/>
    <mergeCell ref="J46:M46"/>
    <mergeCell ref="A68:D69"/>
    <mergeCell ref="E68:H68"/>
    <mergeCell ref="I68:R68"/>
    <mergeCell ref="E69:G69"/>
    <mergeCell ref="H69:K69"/>
    <mergeCell ref="L69:N69"/>
    <mergeCell ref="A58:B58"/>
    <mergeCell ref="C58:D58"/>
    <mergeCell ref="E58:F58"/>
    <mergeCell ref="G58:H58"/>
    <mergeCell ref="I58:J58"/>
    <mergeCell ref="K58:N58"/>
    <mergeCell ref="O58:P58"/>
    <mergeCell ref="Q58:R58"/>
    <mergeCell ref="A59:B59"/>
    <mergeCell ref="C59:D59"/>
    <mergeCell ref="E59:F59"/>
    <mergeCell ref="G59:H59"/>
    <mergeCell ref="I59:J59"/>
    <mergeCell ref="K59:N59"/>
    <mergeCell ref="O59:P59"/>
    <mergeCell ref="Q59:R59"/>
    <mergeCell ref="G1:R1"/>
    <mergeCell ref="A6:C6"/>
    <mergeCell ref="A7:C7"/>
    <mergeCell ref="A32:C32"/>
    <mergeCell ref="J32:L32"/>
    <mergeCell ref="M6:R6"/>
    <mergeCell ref="M29:R29"/>
    <mergeCell ref="G29:L29"/>
    <mergeCell ref="A29:F29"/>
    <mergeCell ref="M2:R2"/>
    <mergeCell ref="M3:R3"/>
    <mergeCell ref="M4:R4"/>
    <mergeCell ref="M7:R7"/>
    <mergeCell ref="M8:R8"/>
    <mergeCell ref="A8:C8"/>
    <mergeCell ref="D8:I8"/>
    <mergeCell ref="G3:L3"/>
    <mergeCell ref="G4:L4"/>
    <mergeCell ref="D6:I6"/>
    <mergeCell ref="D7:I7"/>
    <mergeCell ref="G2:L2"/>
    <mergeCell ref="M14:R14"/>
    <mergeCell ref="J6:L6"/>
    <mergeCell ref="J7:L7"/>
  </mergeCells>
  <phoneticPr fontId="0" type="noConversion"/>
  <pageMargins left="0.25" right="0.25" top="1" bottom="1" header="0.25" footer="0.2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EE838-552C-45F3-8712-EDB183C1A736}">
  <dimension ref="A1:AO27"/>
  <sheetViews>
    <sheetView zoomScaleNormal="100" workbookViewId="0">
      <selection activeCell="X12" sqref="X12:Y12"/>
    </sheetView>
  </sheetViews>
  <sheetFormatPr defaultColWidth="5" defaultRowHeight="16.5" customHeight="1" x14ac:dyDescent="0.2"/>
  <cols>
    <col min="1" max="6" width="5" style="35"/>
    <col min="7" max="7" width="13.42578125" style="35" customWidth="1"/>
    <col min="8" max="11" width="5" style="35"/>
    <col min="12" max="12" width="7.140625" style="35" customWidth="1"/>
    <col min="13" max="16384" width="5" style="35"/>
  </cols>
  <sheetData>
    <row r="1" spans="1:41" ht="26.25" customHeight="1" x14ac:dyDescent="0.2">
      <c r="A1" s="501" t="s">
        <v>779</v>
      </c>
      <c r="B1" s="502"/>
      <c r="C1" s="502"/>
      <c r="D1" s="502"/>
      <c r="E1" s="502"/>
      <c r="F1" s="502"/>
      <c r="G1" s="502"/>
      <c r="H1" s="502"/>
      <c r="I1" s="502"/>
      <c r="J1" s="502"/>
      <c r="K1" s="502"/>
      <c r="L1" s="502"/>
      <c r="M1" s="502"/>
      <c r="N1" s="502"/>
      <c r="O1" s="502"/>
      <c r="P1" s="502"/>
      <c r="Q1" s="502"/>
      <c r="R1" s="502"/>
    </row>
    <row r="2" spans="1:41" ht="26.25" customHeight="1" x14ac:dyDescent="0.2">
      <c r="A2" s="286" t="s">
        <v>0</v>
      </c>
      <c r="B2" s="287"/>
      <c r="C2" s="287"/>
      <c r="D2" s="288"/>
      <c r="E2" s="288"/>
      <c r="F2" s="288"/>
      <c r="G2" s="503"/>
      <c r="H2" s="503"/>
      <c r="I2" s="503"/>
      <c r="J2" s="503"/>
      <c r="K2" s="503"/>
      <c r="L2" s="503"/>
      <c r="M2" s="503"/>
      <c r="N2" s="503"/>
      <c r="O2" s="503"/>
      <c r="P2" s="503"/>
      <c r="Q2" s="503"/>
      <c r="R2" s="503"/>
    </row>
    <row r="3" spans="1:41" ht="26.25" customHeight="1" x14ac:dyDescent="0.2">
      <c r="A3" s="286" t="s">
        <v>311</v>
      </c>
      <c r="B3" s="287"/>
      <c r="C3" s="287"/>
      <c r="D3" s="288"/>
      <c r="E3" s="288"/>
      <c r="F3" s="288"/>
      <c r="G3" s="486">
        <f>'Research Request'!F2</f>
        <v>0</v>
      </c>
      <c r="H3" s="486"/>
      <c r="I3" s="486"/>
      <c r="J3" s="486"/>
      <c r="K3" s="486"/>
      <c r="L3" s="486"/>
      <c r="M3" s="486"/>
      <c r="N3" s="486"/>
      <c r="O3" s="486"/>
      <c r="P3" s="486"/>
      <c r="Q3" s="486"/>
      <c r="R3" s="486"/>
    </row>
    <row r="4" spans="1:41" ht="26.25" customHeight="1" x14ac:dyDescent="0.2">
      <c r="A4" s="286" t="s">
        <v>7</v>
      </c>
      <c r="B4" s="287"/>
      <c r="C4" s="287"/>
      <c r="D4" s="288"/>
      <c r="E4" s="288"/>
      <c r="F4" s="288"/>
      <c r="G4" s="486"/>
      <c r="H4" s="486"/>
      <c r="I4" s="486"/>
      <c r="J4" s="486"/>
      <c r="K4" s="486"/>
      <c r="L4" s="486"/>
      <c r="M4" s="486"/>
      <c r="N4" s="486"/>
      <c r="O4" s="486"/>
      <c r="P4" s="486"/>
      <c r="Q4" s="486"/>
      <c r="R4" s="486"/>
    </row>
    <row r="5" spans="1:41" ht="15.75" x14ac:dyDescent="0.2">
      <c r="A5" s="260"/>
      <c r="B5" s="261"/>
      <c r="C5" s="261"/>
      <c r="D5" s="261"/>
      <c r="E5" s="261"/>
      <c r="F5" s="261"/>
      <c r="G5" s="261"/>
      <c r="H5" s="262"/>
      <c r="I5" s="263" t="s">
        <v>312</v>
      </c>
      <c r="J5" s="261"/>
      <c r="K5" s="261"/>
      <c r="L5" s="261"/>
      <c r="M5" s="261"/>
      <c r="N5" s="261"/>
      <c r="O5" s="261"/>
      <c r="P5" s="261"/>
      <c r="Q5" s="261"/>
      <c r="R5" s="264"/>
    </row>
    <row r="6" spans="1:41" ht="37.5" customHeight="1" x14ac:dyDescent="0.2">
      <c r="A6" s="487" t="s">
        <v>1</v>
      </c>
      <c r="B6" s="488"/>
      <c r="C6" s="489"/>
      <c r="D6" s="337">
        <f>'Research Request'!B8</f>
        <v>0</v>
      </c>
      <c r="E6" s="338"/>
      <c r="F6" s="338"/>
      <c r="G6" s="338"/>
      <c r="H6" s="338"/>
      <c r="I6" s="339"/>
      <c r="J6" s="487" t="s">
        <v>313</v>
      </c>
      <c r="K6" s="488"/>
      <c r="L6" s="489"/>
      <c r="M6" s="490">
        <f>'Research Request'!B13</f>
        <v>0</v>
      </c>
      <c r="N6" s="491"/>
      <c r="O6" s="491"/>
      <c r="P6" s="491"/>
      <c r="Q6" s="491"/>
      <c r="R6" s="492"/>
    </row>
    <row r="7" spans="1:41" ht="37.5" customHeight="1" x14ac:dyDescent="0.2">
      <c r="A7" s="487" t="s">
        <v>4</v>
      </c>
      <c r="B7" s="488"/>
      <c r="C7" s="489"/>
      <c r="D7" s="337">
        <f>'Research Request'!B14</f>
        <v>0</v>
      </c>
      <c r="E7" s="338"/>
      <c r="F7" s="338"/>
      <c r="G7" s="338"/>
      <c r="H7" s="338"/>
      <c r="I7" s="339"/>
      <c r="J7" s="487" t="s">
        <v>2</v>
      </c>
      <c r="K7" s="488"/>
      <c r="L7" s="489"/>
      <c r="M7" s="490" t="e">
        <f>'Research Request'!#REF!</f>
        <v>#REF!</v>
      </c>
      <c r="N7" s="491"/>
      <c r="O7" s="491"/>
      <c r="P7" s="491"/>
      <c r="Q7" s="491"/>
      <c r="R7" s="492"/>
    </row>
    <row r="8" spans="1:41" ht="37.5" customHeight="1" x14ac:dyDescent="0.2">
      <c r="A8" s="487" t="s">
        <v>314</v>
      </c>
      <c r="B8" s="488"/>
      <c r="C8" s="489"/>
      <c r="D8" s="519">
        <f>'Research Request'!B15</f>
        <v>0</v>
      </c>
      <c r="E8" s="520"/>
      <c r="F8" s="520"/>
      <c r="G8" s="520"/>
      <c r="H8" s="520"/>
      <c r="I8" s="521"/>
      <c r="J8" s="487" t="s">
        <v>3</v>
      </c>
      <c r="K8" s="488"/>
      <c r="L8" s="489"/>
      <c r="M8" s="490">
        <f>'Research Request'!E13</f>
        <v>0</v>
      </c>
      <c r="N8" s="491"/>
      <c r="O8" s="491"/>
      <c r="P8" s="491"/>
      <c r="Q8" s="491"/>
      <c r="R8" s="492"/>
    </row>
    <row r="9" spans="1:41" ht="37.5" customHeight="1" x14ac:dyDescent="0.2">
      <c r="A9" s="487" t="s">
        <v>315</v>
      </c>
      <c r="B9" s="488"/>
      <c r="C9" s="489"/>
      <c r="D9" s="490">
        <f>'Research Request'!E16</f>
        <v>0</v>
      </c>
      <c r="E9" s="491"/>
      <c r="F9" s="491"/>
      <c r="G9" s="491"/>
      <c r="H9" s="491"/>
      <c r="I9" s="491"/>
      <c r="J9" s="493" t="s">
        <v>780</v>
      </c>
      <c r="K9" s="493"/>
      <c r="L9" s="493"/>
      <c r="M9" s="486"/>
      <c r="N9" s="486"/>
      <c r="O9" s="486"/>
      <c r="P9" s="486"/>
      <c r="Q9" s="486"/>
      <c r="R9" s="486"/>
    </row>
    <row r="10" spans="1:41" ht="21" customHeight="1" x14ac:dyDescent="0.2">
      <c r="A10" s="265"/>
      <c r="B10" s="266"/>
      <c r="C10" s="266"/>
      <c r="D10" s="266"/>
      <c r="E10" s="266"/>
      <c r="F10" s="266"/>
      <c r="G10" s="266"/>
      <c r="H10" s="266"/>
      <c r="I10" s="267" t="s">
        <v>316</v>
      </c>
      <c r="J10" s="266"/>
      <c r="K10" s="266"/>
      <c r="L10" s="268"/>
      <c r="M10" s="266"/>
      <c r="N10" s="266"/>
      <c r="O10" s="266"/>
      <c r="P10" s="266"/>
      <c r="Q10" s="266"/>
      <c r="R10" s="269"/>
    </row>
    <row r="11" spans="1:41" ht="21" customHeight="1" x14ac:dyDescent="0.25">
      <c r="A11" s="516" t="s">
        <v>781</v>
      </c>
      <c r="B11" s="517"/>
      <c r="C11" s="517"/>
      <c r="D11" s="517"/>
      <c r="E11" s="517"/>
      <c r="F11" s="517"/>
      <c r="G11" s="517"/>
      <c r="H11" s="517"/>
      <c r="I11" s="517"/>
      <c r="J11" s="517"/>
      <c r="K11" s="517"/>
      <c r="L11" s="517"/>
      <c r="M11" s="517"/>
      <c r="N11" s="517"/>
      <c r="O11" s="517"/>
      <c r="P11" s="517"/>
      <c r="Q11" s="517"/>
      <c r="R11" s="518"/>
    </row>
    <row r="12" spans="1:41" ht="21" customHeight="1" x14ac:dyDescent="0.25">
      <c r="A12" s="270"/>
      <c r="B12" s="270"/>
      <c r="C12" s="270"/>
      <c r="D12" s="270"/>
      <c r="E12" s="270"/>
      <c r="F12" s="270"/>
      <c r="G12" s="270"/>
      <c r="H12" s="270"/>
      <c r="I12" s="271" t="s">
        <v>317</v>
      </c>
      <c r="J12" s="270"/>
      <c r="K12" s="270"/>
      <c r="L12" s="270"/>
      <c r="M12" s="270"/>
      <c r="N12" s="270"/>
      <c r="O12" s="270"/>
      <c r="P12" s="270"/>
      <c r="Q12" s="270"/>
      <c r="R12" s="270"/>
    </row>
    <row r="13" spans="1:41" ht="30" customHeight="1" x14ac:dyDescent="0.2">
      <c r="A13" s="504" t="s">
        <v>7427</v>
      </c>
      <c r="B13" s="505"/>
      <c r="C13" s="505"/>
      <c r="D13" s="505"/>
      <c r="E13" s="505"/>
      <c r="F13" s="505"/>
      <c r="G13" s="505"/>
      <c r="H13" s="505"/>
      <c r="I13" s="505"/>
      <c r="J13" s="505"/>
      <c r="K13" s="505"/>
      <c r="L13" s="505"/>
      <c r="M13" s="505"/>
      <c r="N13" s="505"/>
      <c r="O13" s="505"/>
      <c r="P13" s="505"/>
      <c r="Q13" s="505"/>
      <c r="R13" s="506"/>
    </row>
    <row r="14" spans="1:41" ht="16.5" customHeight="1" x14ac:dyDescent="0.25">
      <c r="A14" s="272"/>
      <c r="B14" s="273"/>
      <c r="C14" s="273"/>
      <c r="D14" s="273"/>
      <c r="E14" s="273"/>
      <c r="F14" s="273"/>
      <c r="G14" s="273"/>
      <c r="H14" s="273"/>
      <c r="I14" s="274" t="s">
        <v>323</v>
      </c>
      <c r="J14" s="273"/>
      <c r="K14" s="273"/>
      <c r="L14" s="273"/>
      <c r="M14" s="273"/>
      <c r="N14" s="273"/>
      <c r="O14" s="273"/>
      <c r="P14" s="273"/>
      <c r="Q14" s="273"/>
      <c r="R14" s="275"/>
    </row>
    <row r="15" spans="1:41" ht="15" customHeight="1" x14ac:dyDescent="0.25">
      <c r="A15" s="276"/>
      <c r="B15" s="277"/>
      <c r="C15" s="277"/>
      <c r="D15" s="277"/>
      <c r="E15" s="277"/>
      <c r="F15" s="277"/>
      <c r="G15" s="277"/>
      <c r="H15" s="277"/>
      <c r="I15" s="278" t="s">
        <v>324</v>
      </c>
      <c r="J15" s="277"/>
      <c r="K15" s="277"/>
      <c r="L15" s="277"/>
      <c r="M15" s="277"/>
      <c r="N15" s="277"/>
      <c r="O15" s="277"/>
      <c r="P15" s="277"/>
      <c r="Q15" s="277"/>
      <c r="R15" s="279"/>
    </row>
    <row r="16" spans="1:41" ht="39" customHeight="1" x14ac:dyDescent="0.2">
      <c r="A16" s="497" t="s">
        <v>344</v>
      </c>
      <c r="B16" s="497"/>
      <c r="C16" s="497"/>
      <c r="D16" s="497"/>
      <c r="E16" s="497"/>
      <c r="F16" s="497"/>
      <c r="G16" s="497"/>
      <c r="H16" s="497"/>
      <c r="I16" s="497" t="s">
        <v>784</v>
      </c>
      <c r="J16" s="497"/>
      <c r="K16" s="497"/>
      <c r="L16" s="497"/>
      <c r="M16" s="497"/>
      <c r="N16" s="497"/>
      <c r="O16" s="497"/>
      <c r="P16" s="497"/>
      <c r="Q16" s="497"/>
      <c r="R16" s="497"/>
      <c r="X16" s="494"/>
      <c r="Y16" s="494"/>
      <c r="Z16" s="494"/>
      <c r="AA16" s="494"/>
      <c r="AB16" s="494"/>
      <c r="AC16" s="494"/>
      <c r="AD16" s="494"/>
      <c r="AE16" s="494"/>
      <c r="AF16" s="494"/>
      <c r="AG16" s="494"/>
      <c r="AH16" s="494"/>
      <c r="AI16" s="494"/>
      <c r="AJ16" s="494"/>
      <c r="AK16" s="494"/>
      <c r="AL16" s="494"/>
      <c r="AM16" s="494"/>
      <c r="AN16" s="494"/>
      <c r="AO16" s="494"/>
    </row>
    <row r="17" spans="1:41" ht="39" customHeight="1" x14ac:dyDescent="0.2">
      <c r="A17" s="499" t="s">
        <v>7428</v>
      </c>
      <c r="B17" s="499"/>
      <c r="C17" s="499"/>
      <c r="D17" s="499"/>
      <c r="E17" s="499"/>
      <c r="F17" s="499"/>
      <c r="G17" s="499"/>
      <c r="H17" s="499"/>
      <c r="I17" s="495" t="s">
        <v>343</v>
      </c>
      <c r="J17" s="495"/>
      <c r="K17" s="495"/>
      <c r="L17" s="495"/>
      <c r="M17" s="495"/>
      <c r="N17" s="495"/>
      <c r="O17" s="495"/>
      <c r="P17" s="495"/>
      <c r="Q17" s="495"/>
      <c r="R17" s="495"/>
      <c r="X17" s="496"/>
      <c r="Y17" s="496"/>
      <c r="Z17" s="496"/>
      <c r="AA17" s="496"/>
      <c r="AB17" s="496"/>
      <c r="AC17" s="496"/>
      <c r="AD17" s="496"/>
      <c r="AE17" s="496"/>
      <c r="AF17" s="496"/>
      <c r="AG17" s="496"/>
      <c r="AH17" s="496"/>
      <c r="AI17" s="496"/>
      <c r="AJ17" s="496"/>
      <c r="AK17" s="496"/>
      <c r="AL17" s="496"/>
      <c r="AM17" s="496"/>
      <c r="AN17" s="496"/>
      <c r="AO17" s="496"/>
    </row>
    <row r="18" spans="1:41" ht="39" customHeight="1" x14ac:dyDescent="0.2">
      <c r="A18" s="495" t="s">
        <v>790</v>
      </c>
      <c r="B18" s="495"/>
      <c r="C18" s="495"/>
      <c r="D18" s="495"/>
      <c r="E18" s="495"/>
      <c r="F18" s="495"/>
      <c r="G18" s="495"/>
      <c r="H18" s="495"/>
      <c r="I18" s="495" t="s">
        <v>789</v>
      </c>
      <c r="J18" s="495"/>
      <c r="K18" s="495"/>
      <c r="L18" s="495"/>
      <c r="M18" s="495"/>
      <c r="N18" s="495"/>
      <c r="O18" s="495"/>
      <c r="P18" s="495"/>
      <c r="Q18" s="495"/>
      <c r="R18" s="495"/>
      <c r="X18" s="496"/>
      <c r="Y18" s="496"/>
      <c r="Z18" s="496"/>
      <c r="AA18" s="496"/>
      <c r="AB18" s="496"/>
      <c r="AC18" s="496"/>
      <c r="AD18" s="496"/>
      <c r="AE18" s="496"/>
      <c r="AF18" s="496"/>
      <c r="AG18" s="496"/>
      <c r="AH18" s="496"/>
      <c r="AI18" s="496"/>
      <c r="AJ18" s="496"/>
      <c r="AK18" s="496"/>
      <c r="AL18" s="496"/>
      <c r="AM18" s="496"/>
      <c r="AN18" s="496"/>
      <c r="AO18" s="496"/>
    </row>
    <row r="19" spans="1:41" ht="39" customHeight="1" x14ac:dyDescent="0.2">
      <c r="I19" s="495" t="s">
        <v>7429</v>
      </c>
      <c r="J19" s="495"/>
      <c r="K19" s="495"/>
      <c r="L19" s="495"/>
      <c r="M19" s="495"/>
      <c r="N19" s="495"/>
      <c r="O19" s="495"/>
      <c r="P19" s="495"/>
      <c r="Q19" s="495"/>
      <c r="R19" s="495"/>
      <c r="V19" s="280"/>
      <c r="W19" s="280"/>
      <c r="X19" s="496"/>
      <c r="Y19" s="496"/>
      <c r="Z19" s="496"/>
      <c r="AA19" s="496"/>
      <c r="AB19" s="496"/>
      <c r="AC19" s="496"/>
      <c r="AD19" s="496"/>
      <c r="AE19" s="496"/>
      <c r="AF19" s="496"/>
      <c r="AG19" s="496"/>
      <c r="AH19" s="496"/>
      <c r="AI19" s="496"/>
      <c r="AJ19" s="496"/>
      <c r="AK19" s="496"/>
      <c r="AL19" s="496"/>
      <c r="AM19" s="496"/>
      <c r="AN19" s="496"/>
      <c r="AO19" s="496"/>
    </row>
    <row r="20" spans="1:41" ht="39" customHeight="1" x14ac:dyDescent="0.2">
      <c r="A20" s="513" t="s">
        <v>797</v>
      </c>
      <c r="B20" s="514"/>
      <c r="C20" s="514"/>
      <c r="D20" s="514"/>
      <c r="E20" s="514"/>
      <c r="F20" s="514"/>
      <c r="G20" s="514"/>
      <c r="H20" s="514"/>
      <c r="I20" s="514"/>
      <c r="J20" s="514"/>
      <c r="K20" s="514"/>
      <c r="L20" s="514"/>
      <c r="M20" s="514"/>
      <c r="N20" s="514"/>
      <c r="O20" s="514"/>
      <c r="P20" s="514"/>
      <c r="Q20" s="514"/>
      <c r="R20" s="515"/>
      <c r="X20" s="496"/>
      <c r="Y20" s="496"/>
      <c r="Z20" s="496"/>
      <c r="AA20" s="496"/>
      <c r="AB20" s="496"/>
      <c r="AC20" s="496"/>
      <c r="AD20" s="496"/>
      <c r="AE20" s="496"/>
      <c r="AF20" s="498"/>
      <c r="AG20" s="498"/>
      <c r="AH20" s="498"/>
      <c r="AI20" s="498"/>
      <c r="AJ20" s="498"/>
      <c r="AK20" s="498"/>
      <c r="AL20" s="498"/>
      <c r="AM20" s="498"/>
      <c r="AN20" s="498"/>
      <c r="AO20" s="498"/>
    </row>
    <row r="21" spans="1:41" ht="39" customHeight="1" x14ac:dyDescent="0.2">
      <c r="A21" s="499" t="s">
        <v>798</v>
      </c>
      <c r="B21" s="499"/>
      <c r="C21" s="499"/>
      <c r="D21" s="499"/>
      <c r="E21" s="499"/>
      <c r="F21" s="499"/>
      <c r="G21" s="495" t="s">
        <v>799</v>
      </c>
      <c r="H21" s="495"/>
      <c r="I21" s="495"/>
      <c r="J21" s="495"/>
      <c r="K21" s="495"/>
      <c r="L21" s="495"/>
      <c r="M21" s="495" t="s">
        <v>800</v>
      </c>
      <c r="N21" s="495"/>
      <c r="O21" s="495"/>
      <c r="P21" s="495"/>
      <c r="Q21" s="495"/>
      <c r="R21" s="495"/>
      <c r="X21" s="500"/>
      <c r="Y21" s="500"/>
      <c r="Z21" s="500"/>
      <c r="AA21" s="500"/>
      <c r="AB21" s="500"/>
      <c r="AC21" s="500"/>
      <c r="AD21" s="500"/>
      <c r="AE21" s="500"/>
      <c r="AF21" s="500"/>
      <c r="AG21" s="500"/>
      <c r="AH21" s="500"/>
      <c r="AI21" s="500"/>
      <c r="AJ21" s="500"/>
      <c r="AK21" s="500"/>
      <c r="AL21" s="500"/>
      <c r="AM21" s="500"/>
      <c r="AN21" s="500"/>
      <c r="AO21" s="500"/>
    </row>
    <row r="22" spans="1:41" ht="39" customHeight="1" x14ac:dyDescent="0.2">
      <c r="A22" s="495" t="s">
        <v>801</v>
      </c>
      <c r="B22" s="495"/>
      <c r="C22" s="495"/>
      <c r="D22" s="495"/>
      <c r="E22" s="495"/>
      <c r="F22" s="495"/>
      <c r="G22" s="495" t="s">
        <v>802</v>
      </c>
      <c r="H22" s="495"/>
      <c r="I22" s="495"/>
      <c r="J22" s="495"/>
      <c r="K22" s="495"/>
      <c r="L22" s="495"/>
      <c r="M22" s="495" t="s">
        <v>803</v>
      </c>
      <c r="N22" s="495"/>
      <c r="O22" s="495"/>
      <c r="P22" s="495"/>
      <c r="Q22" s="495"/>
      <c r="R22" s="495"/>
      <c r="X22" s="281"/>
    </row>
    <row r="23" spans="1:41" ht="39" customHeight="1" x14ac:dyDescent="0.25">
      <c r="A23" s="282"/>
      <c r="B23" s="283"/>
      <c r="C23" s="283"/>
      <c r="D23" s="283"/>
      <c r="E23" s="283"/>
      <c r="F23" s="283"/>
      <c r="G23" s="283"/>
      <c r="H23" s="283"/>
      <c r="I23" s="284" t="s">
        <v>325</v>
      </c>
      <c r="J23" s="283"/>
      <c r="K23" s="283"/>
      <c r="L23" s="283"/>
      <c r="M23" s="283"/>
      <c r="N23" s="283"/>
      <c r="O23" s="283"/>
      <c r="P23" s="283"/>
      <c r="Q23" s="283"/>
      <c r="R23" s="285"/>
      <c r="W23" s="281"/>
    </row>
    <row r="24" spans="1:41" ht="39" customHeight="1" x14ac:dyDescent="0.25">
      <c r="A24" s="276"/>
      <c r="B24" s="277"/>
      <c r="C24" s="277"/>
      <c r="D24" s="277"/>
      <c r="E24" s="277"/>
      <c r="F24" s="277"/>
      <c r="G24" s="277"/>
      <c r="H24" s="277"/>
      <c r="I24" s="278" t="s">
        <v>337</v>
      </c>
      <c r="J24" s="277"/>
      <c r="K24" s="277"/>
      <c r="L24" s="277"/>
      <c r="M24" s="277"/>
      <c r="N24" s="277"/>
      <c r="O24" s="277"/>
      <c r="P24" s="277"/>
      <c r="Q24" s="277"/>
      <c r="R24" s="279"/>
    </row>
    <row r="25" spans="1:41" ht="39" customHeight="1" x14ac:dyDescent="0.2">
      <c r="A25" s="507">
        <f>'Research Request'!B11</f>
        <v>0</v>
      </c>
      <c r="B25" s="508"/>
      <c r="C25" s="508"/>
      <c r="D25" s="508"/>
      <c r="E25" s="508"/>
      <c r="F25" s="509"/>
      <c r="G25" s="510" t="s">
        <v>804</v>
      </c>
      <c r="H25" s="511"/>
      <c r="I25" s="511"/>
      <c r="J25" s="511"/>
      <c r="K25" s="511"/>
      <c r="L25" s="512"/>
      <c r="M25" s="510" t="s">
        <v>805</v>
      </c>
      <c r="N25" s="511"/>
      <c r="O25" s="511"/>
      <c r="P25" s="511"/>
      <c r="Q25" s="511"/>
      <c r="R25" s="512"/>
    </row>
    <row r="26" spans="1:41" ht="15" x14ac:dyDescent="0.2"/>
    <row r="27" spans="1:41" ht="15" x14ac:dyDescent="0.2"/>
  </sheetData>
  <mergeCells count="51">
    <mergeCell ref="A1:R1"/>
    <mergeCell ref="G2:R2"/>
    <mergeCell ref="G3:R3"/>
    <mergeCell ref="A13:R13"/>
    <mergeCell ref="A25:F25"/>
    <mergeCell ref="G25:L25"/>
    <mergeCell ref="M25:R25"/>
    <mergeCell ref="A22:F22"/>
    <mergeCell ref="G22:L22"/>
    <mergeCell ref="M22:R22"/>
    <mergeCell ref="A20:R20"/>
    <mergeCell ref="A17:H17"/>
    <mergeCell ref="I18:R18"/>
    <mergeCell ref="A11:R11"/>
    <mergeCell ref="A8:C8"/>
    <mergeCell ref="D8:I8"/>
    <mergeCell ref="X20:AE20"/>
    <mergeCell ref="AF20:AO20"/>
    <mergeCell ref="A21:F21"/>
    <mergeCell ref="G21:L21"/>
    <mergeCell ref="M21:R21"/>
    <mergeCell ref="X21:AO21"/>
    <mergeCell ref="X18:AE18"/>
    <mergeCell ref="AF18:AO18"/>
    <mergeCell ref="A18:H18"/>
    <mergeCell ref="I19:R19"/>
    <mergeCell ref="X19:AE19"/>
    <mergeCell ref="AF19:AO19"/>
    <mergeCell ref="I17:R17"/>
    <mergeCell ref="X17:AA17"/>
    <mergeCell ref="AB17:AE17"/>
    <mergeCell ref="AF17:AO17"/>
    <mergeCell ref="A16:H16"/>
    <mergeCell ref="I16:R16"/>
    <mergeCell ref="X16:AE16"/>
    <mergeCell ref="A9:C9"/>
    <mergeCell ref="D9:I9"/>
    <mergeCell ref="J9:L9"/>
    <mergeCell ref="M9:R9"/>
    <mergeCell ref="AF16:AO16"/>
    <mergeCell ref="A7:C7"/>
    <mergeCell ref="D7:I7"/>
    <mergeCell ref="J7:L7"/>
    <mergeCell ref="M7:R7"/>
    <mergeCell ref="J8:L8"/>
    <mergeCell ref="M8:R8"/>
    <mergeCell ref="G4:R4"/>
    <mergeCell ref="A6:C6"/>
    <mergeCell ref="D6:I6"/>
    <mergeCell ref="J6:L6"/>
    <mergeCell ref="M6:R6"/>
  </mergeCells>
  <printOptions horizontalCentered="1" verticalCentered="1"/>
  <pageMargins left="0.7" right="0.2" top="0.25" bottom="0.25" header="0.3" footer="0.3"/>
  <pageSetup scale="90" orientation="portrait" r:id="rId1"/>
  <rowBreaks count="1" manualBreakCount="1">
    <brk id="25"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8"/>
  <sheetViews>
    <sheetView workbookViewId="0">
      <selection activeCell="O6" sqref="O6"/>
    </sheetView>
  </sheetViews>
  <sheetFormatPr defaultColWidth="9.140625" defaultRowHeight="12.75" x14ac:dyDescent="0.2"/>
  <cols>
    <col min="1" max="1" width="18.7109375" customWidth="1"/>
    <col min="2" max="2" width="14.140625" customWidth="1"/>
    <col min="3" max="3" width="14.28515625" customWidth="1"/>
    <col min="4" max="4" width="17.5703125" customWidth="1"/>
    <col min="5" max="5" width="15.140625" customWidth="1"/>
    <col min="6" max="6" width="11.5703125" customWidth="1"/>
    <col min="7" max="7" width="6.5703125" customWidth="1"/>
    <col min="15" max="15" width="13.140625" customWidth="1"/>
  </cols>
  <sheetData>
    <row r="1" spans="1:7" ht="45" x14ac:dyDescent="0.25">
      <c r="A1" s="202" t="s">
        <v>146</v>
      </c>
      <c r="B1" s="201" t="s">
        <v>34</v>
      </c>
      <c r="C1" s="201" t="s">
        <v>107</v>
      </c>
      <c r="D1" s="201" t="s">
        <v>78</v>
      </c>
      <c r="E1" s="201" t="s">
        <v>103</v>
      </c>
      <c r="F1" s="201" t="s">
        <v>108</v>
      </c>
      <c r="G1" s="201" t="s">
        <v>109</v>
      </c>
    </row>
    <row r="2" spans="1:7" s="101" customFormat="1" ht="15.75" x14ac:dyDescent="0.25">
      <c r="A2" s="97" t="s">
        <v>110</v>
      </c>
      <c r="B2" s="98"/>
      <c r="C2" s="98" t="s">
        <v>111</v>
      </c>
      <c r="D2" s="98" t="s">
        <v>111</v>
      </c>
      <c r="E2" s="98" t="s">
        <v>111</v>
      </c>
      <c r="F2" s="98"/>
      <c r="G2" s="98"/>
    </row>
    <row r="3" spans="1:7" s="101" customFormat="1" ht="15.75" x14ac:dyDescent="0.25">
      <c r="A3" s="97" t="s">
        <v>112</v>
      </c>
      <c r="B3" s="98"/>
      <c r="C3" s="98" t="s">
        <v>111</v>
      </c>
      <c r="D3" s="98"/>
      <c r="E3" s="98" t="s">
        <v>111</v>
      </c>
      <c r="F3" s="98"/>
      <c r="G3" s="98"/>
    </row>
    <row r="4" spans="1:7" s="101" customFormat="1" ht="15.75" x14ac:dyDescent="0.25">
      <c r="A4" s="97" t="s">
        <v>194</v>
      </c>
      <c r="B4" s="98"/>
      <c r="C4" s="98" t="s">
        <v>111</v>
      </c>
      <c r="D4" s="98"/>
      <c r="E4" s="98" t="s">
        <v>111</v>
      </c>
      <c r="F4" s="98"/>
      <c r="G4" s="98"/>
    </row>
    <row r="5" spans="1:7" s="101" customFormat="1" ht="15.75" x14ac:dyDescent="0.25">
      <c r="A5" s="97" t="s">
        <v>193</v>
      </c>
      <c r="B5" s="98"/>
      <c r="C5" s="98" t="s">
        <v>111</v>
      </c>
      <c r="D5" s="98"/>
      <c r="E5" s="98" t="s">
        <v>111</v>
      </c>
      <c r="F5" s="98"/>
      <c r="G5" s="98"/>
    </row>
    <row r="6" spans="1:7" s="101" customFormat="1" ht="15.75" x14ac:dyDescent="0.25">
      <c r="A6" s="97" t="s">
        <v>113</v>
      </c>
      <c r="B6" s="98"/>
      <c r="C6" s="98" t="s">
        <v>111</v>
      </c>
      <c r="D6" s="98"/>
      <c r="E6" s="98"/>
      <c r="F6" s="98"/>
      <c r="G6" s="98"/>
    </row>
    <row r="7" spans="1:7" s="101" customFormat="1" ht="15.75" x14ac:dyDescent="0.25">
      <c r="A7" s="97" t="s">
        <v>114</v>
      </c>
      <c r="B7" s="98"/>
      <c r="C7" s="98" t="s">
        <v>111</v>
      </c>
      <c r="D7" s="98"/>
      <c r="E7" s="98" t="s">
        <v>111</v>
      </c>
      <c r="F7" s="98"/>
      <c r="G7" s="98"/>
    </row>
    <row r="8" spans="1:7" s="147" customFormat="1" ht="15.75" x14ac:dyDescent="0.25">
      <c r="A8" s="97" t="s">
        <v>115</v>
      </c>
      <c r="B8" s="98" t="s">
        <v>111</v>
      </c>
      <c r="C8" s="98"/>
      <c r="D8" s="98" t="s">
        <v>111</v>
      </c>
      <c r="E8" s="98" t="s">
        <v>111</v>
      </c>
      <c r="F8" s="98"/>
      <c r="G8" s="98"/>
    </row>
    <row r="9" spans="1:7" ht="15.75" x14ac:dyDescent="0.25">
      <c r="A9" s="97" t="s">
        <v>116</v>
      </c>
      <c r="B9" s="98" t="s">
        <v>111</v>
      </c>
      <c r="C9" s="98"/>
      <c r="D9" s="98" t="s">
        <v>111</v>
      </c>
      <c r="E9" s="98" t="s">
        <v>111</v>
      </c>
      <c r="F9" s="98"/>
      <c r="G9" s="98"/>
    </row>
    <row r="10" spans="1:7" s="147" customFormat="1" ht="15.75" x14ac:dyDescent="0.25">
      <c r="A10" s="97" t="s">
        <v>117</v>
      </c>
      <c r="B10" s="98" t="s">
        <v>111</v>
      </c>
      <c r="C10" s="98"/>
      <c r="D10" s="98" t="s">
        <v>111</v>
      </c>
      <c r="E10" s="98" t="s">
        <v>111</v>
      </c>
      <c r="F10" s="98" t="s">
        <v>111</v>
      </c>
      <c r="G10" s="98"/>
    </row>
    <row r="11" spans="1:7" ht="15.75" x14ac:dyDescent="0.25">
      <c r="A11" s="97" t="s">
        <v>118</v>
      </c>
      <c r="B11" s="98"/>
      <c r="C11" s="98"/>
      <c r="D11" s="98"/>
      <c r="E11" s="98"/>
      <c r="F11" s="98"/>
      <c r="G11" s="98" t="s">
        <v>111</v>
      </c>
    </row>
    <row r="12" spans="1:7" ht="15.75" x14ac:dyDescent="0.25">
      <c r="A12" s="97" t="s">
        <v>119</v>
      </c>
      <c r="B12" s="98"/>
      <c r="C12" s="98"/>
      <c r="D12" s="98"/>
      <c r="E12" s="98"/>
      <c r="F12" s="98"/>
      <c r="G12" s="98"/>
    </row>
    <row r="13" spans="1:7" s="147" customFormat="1" ht="15.75" x14ac:dyDescent="0.25">
      <c r="A13" s="97" t="s">
        <v>120</v>
      </c>
      <c r="B13" s="98" t="s">
        <v>111</v>
      </c>
      <c r="C13" s="98"/>
      <c r="D13" s="98" t="s">
        <v>111</v>
      </c>
      <c r="E13" s="98" t="s">
        <v>111</v>
      </c>
      <c r="F13" s="98" t="s">
        <v>111</v>
      </c>
      <c r="G13" s="98"/>
    </row>
    <row r="14" spans="1:7" s="147" customFormat="1" ht="15.75" x14ac:dyDescent="0.25">
      <c r="A14" s="97" t="s">
        <v>121</v>
      </c>
      <c r="B14" s="98" t="s">
        <v>111</v>
      </c>
      <c r="C14" s="98"/>
      <c r="D14" s="98" t="s">
        <v>111</v>
      </c>
      <c r="E14" s="98" t="s">
        <v>111</v>
      </c>
      <c r="F14" s="98"/>
      <c r="G14" s="98"/>
    </row>
    <row r="15" spans="1:7" ht="15.75" x14ac:dyDescent="0.25">
      <c r="A15" s="97" t="s">
        <v>122</v>
      </c>
      <c r="B15" s="98"/>
      <c r="C15" s="98"/>
      <c r="D15" s="98"/>
      <c r="E15" s="98"/>
      <c r="F15" s="98"/>
      <c r="G15" s="98"/>
    </row>
    <row r="16" spans="1:7" s="147" customFormat="1" ht="15.75" x14ac:dyDescent="0.25">
      <c r="A16" s="97" t="s">
        <v>123</v>
      </c>
      <c r="B16" s="98" t="s">
        <v>111</v>
      </c>
      <c r="C16" s="98"/>
      <c r="D16" s="98" t="s">
        <v>111</v>
      </c>
      <c r="E16" s="98" t="s">
        <v>111</v>
      </c>
      <c r="F16" s="98"/>
      <c r="G16" s="98"/>
    </row>
    <row r="17" spans="1:15" ht="15.75" x14ac:dyDescent="0.25">
      <c r="A17" s="97" t="s">
        <v>124</v>
      </c>
      <c r="B17" s="98"/>
      <c r="C17" s="98"/>
      <c r="D17" s="98"/>
      <c r="E17" s="98"/>
      <c r="F17" s="98"/>
      <c r="G17" s="98" t="s">
        <v>111</v>
      </c>
    </row>
    <row r="18" spans="1:15" ht="15.75" x14ac:dyDescent="0.25">
      <c r="A18" s="97" t="s">
        <v>125</v>
      </c>
      <c r="B18" s="98"/>
      <c r="C18" s="98"/>
      <c r="D18" s="98"/>
      <c r="E18" s="98"/>
      <c r="F18" s="98"/>
      <c r="G18" s="98"/>
    </row>
    <row r="19" spans="1:15" ht="15.75" x14ac:dyDescent="0.25">
      <c r="A19" s="97" t="s">
        <v>126</v>
      </c>
      <c r="B19" s="98"/>
      <c r="C19" s="98"/>
      <c r="D19" s="98" t="s">
        <v>111</v>
      </c>
      <c r="E19" s="98"/>
      <c r="F19" s="98"/>
      <c r="G19" s="98"/>
    </row>
    <row r="20" spans="1:15" s="147" customFormat="1" ht="15.75" x14ac:dyDescent="0.25">
      <c r="A20" s="97" t="s">
        <v>127</v>
      </c>
      <c r="B20" s="98" t="s">
        <v>111</v>
      </c>
      <c r="C20" s="98"/>
      <c r="D20" s="98" t="s">
        <v>111</v>
      </c>
      <c r="E20" s="98" t="s">
        <v>111</v>
      </c>
      <c r="F20" s="98" t="s">
        <v>111</v>
      </c>
      <c r="G20" s="98"/>
    </row>
    <row r="21" spans="1:15" s="147" customFormat="1" ht="15.75" x14ac:dyDescent="0.25">
      <c r="A21" s="97" t="s">
        <v>128</v>
      </c>
      <c r="B21" s="98" t="s">
        <v>111</v>
      </c>
      <c r="C21" s="98"/>
      <c r="D21" s="98" t="s">
        <v>111</v>
      </c>
      <c r="E21" s="98" t="s">
        <v>111</v>
      </c>
      <c r="F21" s="98" t="s">
        <v>111</v>
      </c>
      <c r="G21" s="98"/>
    </row>
    <row r="22" spans="1:15" s="101" customFormat="1" ht="15.75" x14ac:dyDescent="0.25">
      <c r="A22" s="97" t="s">
        <v>129</v>
      </c>
      <c r="B22" s="98"/>
      <c r="C22" s="98" t="s">
        <v>111</v>
      </c>
      <c r="D22" s="98"/>
      <c r="E22" s="98" t="s">
        <v>111</v>
      </c>
      <c r="F22" s="98"/>
      <c r="G22" s="98"/>
    </row>
    <row r="23" spans="1:15" ht="15.75" x14ac:dyDescent="0.25">
      <c r="A23" s="97" t="s">
        <v>130</v>
      </c>
      <c r="B23" s="98"/>
      <c r="C23" s="98"/>
      <c r="D23" s="98"/>
      <c r="E23" s="98"/>
      <c r="F23" s="98"/>
      <c r="G23" s="98" t="s">
        <v>111</v>
      </c>
    </row>
    <row r="25" spans="1:15" ht="18.75" x14ac:dyDescent="0.3">
      <c r="A25" s="526" t="s">
        <v>151</v>
      </c>
      <c r="B25" s="526"/>
      <c r="C25" s="128"/>
      <c r="D25" s="25"/>
      <c r="E25" s="25"/>
      <c r="F25" s="529" t="s">
        <v>842</v>
      </c>
      <c r="G25" s="530"/>
      <c r="H25" s="530"/>
      <c r="I25" s="530"/>
      <c r="J25" s="530"/>
      <c r="K25" s="530"/>
      <c r="L25" s="530"/>
      <c r="M25" s="530"/>
      <c r="N25" s="530"/>
      <c r="O25" s="530"/>
    </row>
    <row r="26" spans="1:15" ht="18.75" x14ac:dyDescent="0.3">
      <c r="A26" s="527" t="s">
        <v>149</v>
      </c>
      <c r="B26" s="527"/>
      <c r="C26" s="527"/>
    </row>
    <row r="27" spans="1:15" ht="18.75" x14ac:dyDescent="0.3">
      <c r="A27" s="527" t="s">
        <v>147</v>
      </c>
      <c r="B27" s="527"/>
      <c r="C27" s="527"/>
    </row>
    <row r="28" spans="1:15" ht="18.75" x14ac:dyDescent="0.3">
      <c r="A28" s="527" t="s">
        <v>148</v>
      </c>
      <c r="B28" s="527"/>
      <c r="C28" s="527"/>
    </row>
    <row r="29" spans="1:15" x14ac:dyDescent="0.2">
      <c r="A29" s="2"/>
    </row>
    <row r="31" spans="1:15" ht="18.75" x14ac:dyDescent="0.3">
      <c r="A31" s="30" t="s">
        <v>150</v>
      </c>
      <c r="B31" s="26"/>
      <c r="C31" s="24"/>
      <c r="D31" s="24"/>
      <c r="E31" s="24"/>
      <c r="G31" s="522" t="s">
        <v>89</v>
      </c>
      <c r="H31" s="522"/>
      <c r="I31" s="522"/>
      <c r="J31" s="522"/>
      <c r="K31" s="522"/>
    </row>
    <row r="32" spans="1:15" ht="15.75" x14ac:dyDescent="0.25">
      <c r="A32" s="27" t="s">
        <v>134</v>
      </c>
      <c r="B32" s="28"/>
      <c r="C32" s="24"/>
      <c r="D32" s="24"/>
      <c r="E32" s="24"/>
      <c r="G32" s="7" t="s">
        <v>186</v>
      </c>
    </row>
    <row r="33" spans="1:10" ht="15.75" x14ac:dyDescent="0.25">
      <c r="A33" s="27" t="s">
        <v>135</v>
      </c>
      <c r="B33" s="28"/>
      <c r="C33" s="24"/>
      <c r="D33" s="24"/>
      <c r="E33" s="24"/>
      <c r="G33" s="7" t="s">
        <v>187</v>
      </c>
    </row>
    <row r="34" spans="1:10" ht="15.75" x14ac:dyDescent="0.25">
      <c r="A34" s="27" t="s">
        <v>136</v>
      </c>
      <c r="B34" s="28"/>
      <c r="C34" s="24"/>
      <c r="D34" s="24"/>
      <c r="E34" s="24"/>
      <c r="G34" s="7" t="s">
        <v>188</v>
      </c>
    </row>
    <row r="35" spans="1:10" ht="15.75" x14ac:dyDescent="0.25">
      <c r="A35" s="27" t="s">
        <v>137</v>
      </c>
      <c r="B35" s="28"/>
      <c r="C35" s="24"/>
      <c r="D35" s="24"/>
      <c r="E35" s="24"/>
      <c r="G35" s="7" t="s">
        <v>189</v>
      </c>
    </row>
    <row r="36" spans="1:10" ht="15.75" x14ac:dyDescent="0.25">
      <c r="A36" s="523" t="s">
        <v>138</v>
      </c>
      <c r="B36" s="523"/>
      <c r="C36" s="24"/>
      <c r="D36" s="24"/>
      <c r="E36" s="24"/>
    </row>
    <row r="37" spans="1:10" ht="15.75" x14ac:dyDescent="0.25">
      <c r="A37" s="27" t="s">
        <v>139</v>
      </c>
      <c r="B37" s="28"/>
      <c r="C37" s="24"/>
      <c r="D37" s="24"/>
      <c r="E37" s="24"/>
    </row>
    <row r="38" spans="1:10" ht="18" x14ac:dyDescent="0.25">
      <c r="A38" s="29" t="s">
        <v>140</v>
      </c>
      <c r="B38" s="28"/>
      <c r="C38" s="24"/>
      <c r="D38" s="24"/>
      <c r="E38" s="24"/>
      <c r="G38" s="528" t="s">
        <v>190</v>
      </c>
      <c r="H38" s="528"/>
      <c r="I38" s="528"/>
      <c r="J38" s="528"/>
    </row>
    <row r="39" spans="1:10" ht="15.75" x14ac:dyDescent="0.25">
      <c r="A39" s="29" t="s">
        <v>141</v>
      </c>
      <c r="B39" s="28"/>
      <c r="C39" s="24"/>
      <c r="D39" s="24"/>
      <c r="E39" s="24" t="s">
        <v>145</v>
      </c>
      <c r="G39" s="40" t="s">
        <v>191</v>
      </c>
    </row>
    <row r="40" spans="1:10" ht="15.75" x14ac:dyDescent="0.25">
      <c r="A40" s="29" t="s">
        <v>142</v>
      </c>
      <c r="B40" s="28"/>
      <c r="C40" s="24"/>
      <c r="D40" s="24"/>
      <c r="E40" s="24"/>
      <c r="G40" s="7" t="s">
        <v>192</v>
      </c>
    </row>
    <row r="41" spans="1:10" ht="15.75" x14ac:dyDescent="0.25">
      <c r="A41" s="29" t="s">
        <v>143</v>
      </c>
      <c r="B41" s="28"/>
      <c r="C41" s="24"/>
      <c r="D41" s="24"/>
      <c r="E41" s="24"/>
    </row>
    <row r="42" spans="1:10" ht="15.75" x14ac:dyDescent="0.25">
      <c r="A42" s="29" t="s">
        <v>144</v>
      </c>
      <c r="B42" s="28"/>
      <c r="C42" s="24"/>
      <c r="D42" s="24"/>
      <c r="E42" s="24"/>
    </row>
    <row r="43" spans="1:10" ht="15" x14ac:dyDescent="0.25">
      <c r="A43" s="24"/>
      <c r="B43" s="24"/>
      <c r="C43" s="24"/>
      <c r="D43" s="24"/>
      <c r="E43" s="24"/>
      <c r="G43" s="531" t="s">
        <v>2595</v>
      </c>
      <c r="H43" s="531"/>
      <c r="I43" s="531"/>
      <c r="J43" s="531"/>
    </row>
    <row r="44" spans="1:10" ht="15" x14ac:dyDescent="0.25">
      <c r="A44" s="524"/>
      <c r="B44" s="524"/>
      <c r="C44" s="524"/>
      <c r="D44" s="524"/>
      <c r="E44" s="24"/>
    </row>
    <row r="45" spans="1:10" ht="18.75" x14ac:dyDescent="0.3">
      <c r="A45" s="525" t="s">
        <v>131</v>
      </c>
      <c r="B45" s="525"/>
      <c r="C45" s="525"/>
      <c r="D45" s="525"/>
      <c r="E45" s="525"/>
    </row>
    <row r="46" spans="1:10" ht="15" x14ac:dyDescent="0.25">
      <c r="A46" s="24" t="s">
        <v>153</v>
      </c>
      <c r="B46" s="24"/>
      <c r="C46" s="24"/>
      <c r="D46" s="24"/>
      <c r="E46" s="24"/>
    </row>
    <row r="47" spans="1:10" x14ac:dyDescent="0.2">
      <c r="A47" s="7" t="s">
        <v>154</v>
      </c>
    </row>
    <row r="48" spans="1:10" x14ac:dyDescent="0.2">
      <c r="A48" s="7" t="s">
        <v>155</v>
      </c>
    </row>
    <row r="49" spans="1:1" x14ac:dyDescent="0.2">
      <c r="A49" s="7" t="s">
        <v>156</v>
      </c>
    </row>
    <row r="50" spans="1:1" x14ac:dyDescent="0.2">
      <c r="A50" s="7" t="s">
        <v>157</v>
      </c>
    </row>
    <row r="51" spans="1:1" x14ac:dyDescent="0.2">
      <c r="A51" s="7" t="s">
        <v>123</v>
      </c>
    </row>
    <row r="52" spans="1:1" x14ac:dyDescent="0.2">
      <c r="A52" s="7" t="s">
        <v>158</v>
      </c>
    </row>
    <row r="53" spans="1:1" x14ac:dyDescent="0.2">
      <c r="A53" s="7" t="s">
        <v>159</v>
      </c>
    </row>
    <row r="54" spans="1:1" x14ac:dyDescent="0.2">
      <c r="A54" s="7" t="s">
        <v>160</v>
      </c>
    </row>
    <row r="55" spans="1:1" x14ac:dyDescent="0.2">
      <c r="A55" s="7" t="s">
        <v>161</v>
      </c>
    </row>
    <row r="56" spans="1:1" x14ac:dyDescent="0.2">
      <c r="A56" s="40" t="s">
        <v>162</v>
      </c>
    </row>
    <row r="57" spans="1:1" x14ac:dyDescent="0.2">
      <c r="A57" s="7" t="s">
        <v>163</v>
      </c>
    </row>
    <row r="58" spans="1:1" x14ac:dyDescent="0.2">
      <c r="A58" s="7" t="s">
        <v>164</v>
      </c>
    </row>
    <row r="59" spans="1:1" x14ac:dyDescent="0.2">
      <c r="A59" s="7" t="s">
        <v>165</v>
      </c>
    </row>
    <row r="60" spans="1:1" x14ac:dyDescent="0.2">
      <c r="A60" s="7" t="s">
        <v>166</v>
      </c>
    </row>
    <row r="61" spans="1:1" x14ac:dyDescent="0.2">
      <c r="A61" s="7" t="s">
        <v>167</v>
      </c>
    </row>
    <row r="62" spans="1:1" x14ac:dyDescent="0.2">
      <c r="A62" s="7" t="s">
        <v>168</v>
      </c>
    </row>
    <row r="63" spans="1:1" x14ac:dyDescent="0.2">
      <c r="A63" s="7" t="s">
        <v>169</v>
      </c>
    </row>
    <row r="66" spans="1:2" ht="15" x14ac:dyDescent="0.25">
      <c r="A66" s="43" t="s">
        <v>170</v>
      </c>
    </row>
    <row r="67" spans="1:2" x14ac:dyDescent="0.2">
      <c r="A67" s="44" t="s">
        <v>426</v>
      </c>
    </row>
    <row r="68" spans="1:2" x14ac:dyDescent="0.2">
      <c r="A68" s="7" t="s">
        <v>171</v>
      </c>
    </row>
    <row r="69" spans="1:2" x14ac:dyDescent="0.2">
      <c r="A69" s="7" t="s">
        <v>172</v>
      </c>
    </row>
    <row r="70" spans="1:2" x14ac:dyDescent="0.2">
      <c r="A70" s="7" t="s">
        <v>173</v>
      </c>
    </row>
    <row r="71" spans="1:2" x14ac:dyDescent="0.2">
      <c r="A71" s="7" t="s">
        <v>174</v>
      </c>
    </row>
    <row r="72" spans="1:2" x14ac:dyDescent="0.2">
      <c r="A72" s="7" t="s">
        <v>175</v>
      </c>
    </row>
    <row r="73" spans="1:2" x14ac:dyDescent="0.2">
      <c r="A73" s="7" t="s">
        <v>176</v>
      </c>
    </row>
    <row r="74" spans="1:2" x14ac:dyDescent="0.2">
      <c r="A74" s="7" t="s">
        <v>177</v>
      </c>
    </row>
    <row r="75" spans="1:2" x14ac:dyDescent="0.2">
      <c r="A75" s="7" t="s">
        <v>178</v>
      </c>
    </row>
    <row r="76" spans="1:2" x14ac:dyDescent="0.2">
      <c r="A76" s="7" t="s">
        <v>179</v>
      </c>
    </row>
    <row r="77" spans="1:2" x14ac:dyDescent="0.2">
      <c r="A77" s="7" t="s">
        <v>180</v>
      </c>
      <c r="B77" s="7" t="s">
        <v>181</v>
      </c>
    </row>
    <row r="78" spans="1:2" x14ac:dyDescent="0.2">
      <c r="A78" s="7" t="s">
        <v>182</v>
      </c>
      <c r="B78" s="7" t="s">
        <v>183</v>
      </c>
    </row>
  </sheetData>
  <mergeCells count="11">
    <mergeCell ref="G31:K31"/>
    <mergeCell ref="A36:B36"/>
    <mergeCell ref="A44:D44"/>
    <mergeCell ref="A45:E45"/>
    <mergeCell ref="A25:B25"/>
    <mergeCell ref="A26:C26"/>
    <mergeCell ref="A27:C27"/>
    <mergeCell ref="A28:C28"/>
    <mergeCell ref="G38:J38"/>
    <mergeCell ref="F25:O25"/>
    <mergeCell ref="G43:J4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6A3F-5728-425E-AC92-649A5E2A7A64}">
  <dimension ref="A1:I529"/>
  <sheetViews>
    <sheetView workbookViewId="0">
      <pane ySplit="1" topLeftCell="A2" activePane="bottomLeft" state="frozen"/>
      <selection pane="bottomLeft" activeCell="M28" sqref="M28"/>
    </sheetView>
  </sheetViews>
  <sheetFormatPr defaultRowHeight="12.75" x14ac:dyDescent="0.2"/>
  <cols>
    <col min="1" max="1" width="53.42578125" bestFit="1" customWidth="1"/>
    <col min="2" max="2" width="12" style="156" customWidth="1"/>
    <col min="3" max="3" width="37.28515625" bestFit="1" customWidth="1"/>
    <col min="4" max="4" width="22.140625" bestFit="1" customWidth="1"/>
    <col min="5" max="5" width="14.5703125" customWidth="1"/>
    <col min="6" max="6" width="9.140625" style="156"/>
    <col min="7" max="7" width="14.5703125" style="156" bestFit="1" customWidth="1"/>
    <col min="8" max="8" width="23.85546875" bestFit="1" customWidth="1"/>
  </cols>
  <sheetData>
    <row r="1" spans="1:9" ht="47.25" x14ac:dyDescent="0.25">
      <c r="A1" s="208" t="s">
        <v>15</v>
      </c>
      <c r="B1" s="209" t="s">
        <v>6129</v>
      </c>
      <c r="C1" s="209" t="s">
        <v>922</v>
      </c>
      <c r="D1" s="210" t="s">
        <v>29</v>
      </c>
      <c r="E1" s="211" t="s">
        <v>7381</v>
      </c>
      <c r="F1" s="212" t="s">
        <v>7366</v>
      </c>
      <c r="G1" s="213" t="s">
        <v>1342</v>
      </c>
      <c r="H1" s="213" t="s">
        <v>5411</v>
      </c>
      <c r="I1" t="s">
        <v>7368</v>
      </c>
    </row>
    <row r="2" spans="1:9" x14ac:dyDescent="0.2">
      <c r="A2" s="157" t="s">
        <v>1911</v>
      </c>
      <c r="B2" s="157" t="s">
        <v>1437</v>
      </c>
      <c r="C2" s="34" t="s">
        <v>1037</v>
      </c>
      <c r="D2" s="34" t="s">
        <v>4733</v>
      </c>
      <c r="E2" s="32">
        <v>8</v>
      </c>
      <c r="F2" s="173" t="s">
        <v>7369</v>
      </c>
      <c r="G2" s="162"/>
      <c r="H2" s="34" t="s">
        <v>5490</v>
      </c>
      <c r="I2" t="s">
        <v>2582</v>
      </c>
    </row>
    <row r="3" spans="1:9" x14ac:dyDescent="0.2">
      <c r="A3" s="157" t="s">
        <v>1950</v>
      </c>
      <c r="B3" s="157" t="s">
        <v>1477</v>
      </c>
      <c r="C3" s="34" t="s">
        <v>1037</v>
      </c>
      <c r="D3" s="34" t="s">
        <v>4734</v>
      </c>
      <c r="E3" s="32">
        <v>8</v>
      </c>
      <c r="F3" s="173" t="s">
        <v>7369</v>
      </c>
      <c r="G3" s="162"/>
      <c r="H3" s="34" t="s">
        <v>5491</v>
      </c>
      <c r="I3" t="s">
        <v>2582</v>
      </c>
    </row>
    <row r="4" spans="1:9" x14ac:dyDescent="0.2">
      <c r="A4" s="157" t="s">
        <v>1980</v>
      </c>
      <c r="B4" s="157" t="s">
        <v>1508</v>
      </c>
      <c r="C4" s="34" t="s">
        <v>1037</v>
      </c>
      <c r="D4" s="34" t="s">
        <v>4735</v>
      </c>
      <c r="E4" s="32">
        <v>8</v>
      </c>
      <c r="F4" s="173" t="s">
        <v>7369</v>
      </c>
      <c r="G4" s="162"/>
      <c r="H4" s="34" t="s">
        <v>5492</v>
      </c>
      <c r="I4" t="s">
        <v>2582</v>
      </c>
    </row>
    <row r="5" spans="1:9" x14ac:dyDescent="0.2">
      <c r="A5" s="157" t="s">
        <v>1992</v>
      </c>
      <c r="B5" s="157" t="s">
        <v>1520</v>
      </c>
      <c r="C5" s="34" t="s">
        <v>1037</v>
      </c>
      <c r="D5" s="34" t="s">
        <v>4736</v>
      </c>
      <c r="E5" s="32">
        <v>8</v>
      </c>
      <c r="F5" s="173" t="s">
        <v>7369</v>
      </c>
      <c r="G5" s="162"/>
      <c r="H5" s="34" t="s">
        <v>5493</v>
      </c>
      <c r="I5" t="s">
        <v>2582</v>
      </c>
    </row>
    <row r="6" spans="1:9" x14ac:dyDescent="0.2">
      <c r="A6" s="157" t="s">
        <v>1951</v>
      </c>
      <c r="B6" s="157" t="s">
        <v>1478</v>
      </c>
      <c r="C6" s="34" t="s">
        <v>1037</v>
      </c>
      <c r="D6" s="34" t="s">
        <v>4737</v>
      </c>
      <c r="E6" s="32">
        <v>8</v>
      </c>
      <c r="F6" s="173" t="s">
        <v>7369</v>
      </c>
      <c r="G6" s="162"/>
      <c r="H6" s="34" t="s">
        <v>5494</v>
      </c>
      <c r="I6" t="s">
        <v>2582</v>
      </c>
    </row>
    <row r="7" spans="1:9" x14ac:dyDescent="0.2">
      <c r="A7" s="157" t="s">
        <v>1976</v>
      </c>
      <c r="B7" s="157" t="s">
        <v>1504</v>
      </c>
      <c r="C7" s="34" t="s">
        <v>1037</v>
      </c>
      <c r="D7" s="34" t="s">
        <v>4738</v>
      </c>
      <c r="E7" s="32">
        <v>8</v>
      </c>
      <c r="F7" s="173" t="s">
        <v>7369</v>
      </c>
      <c r="G7" s="162"/>
      <c r="H7" s="34" t="s">
        <v>5495</v>
      </c>
      <c r="I7" t="s">
        <v>2582</v>
      </c>
    </row>
    <row r="8" spans="1:9" x14ac:dyDescent="0.2">
      <c r="A8" s="157" t="s">
        <v>1991</v>
      </c>
      <c r="B8" s="157" t="s">
        <v>1519</v>
      </c>
      <c r="C8" s="34" t="s">
        <v>1037</v>
      </c>
      <c r="D8" s="34" t="s">
        <v>4739</v>
      </c>
      <c r="E8" s="32">
        <v>8</v>
      </c>
      <c r="F8" s="173" t="s">
        <v>7369</v>
      </c>
      <c r="G8" s="162"/>
      <c r="H8" s="34" t="s">
        <v>5496</v>
      </c>
      <c r="I8" t="s">
        <v>2582</v>
      </c>
    </row>
    <row r="9" spans="1:9" x14ac:dyDescent="0.2">
      <c r="A9" s="157" t="s">
        <v>1932</v>
      </c>
      <c r="B9" s="157" t="s">
        <v>1458</v>
      </c>
      <c r="C9" s="34" t="s">
        <v>1037</v>
      </c>
      <c r="D9" s="34" t="s">
        <v>4740</v>
      </c>
      <c r="E9" s="32">
        <v>8</v>
      </c>
      <c r="F9" s="173" t="s">
        <v>7369</v>
      </c>
      <c r="G9" s="162"/>
      <c r="H9" s="34" t="s">
        <v>5497</v>
      </c>
      <c r="I9" t="s">
        <v>2582</v>
      </c>
    </row>
    <row r="10" spans="1:9" x14ac:dyDescent="0.2">
      <c r="A10" s="157" t="s">
        <v>2788</v>
      </c>
      <c r="B10" s="157" t="s">
        <v>6180</v>
      </c>
      <c r="C10" s="34" t="s">
        <v>1037</v>
      </c>
      <c r="D10" s="34" t="s">
        <v>4741</v>
      </c>
      <c r="E10" s="32">
        <v>29.65</v>
      </c>
      <c r="F10" s="173" t="s">
        <v>7368</v>
      </c>
      <c r="G10" s="162"/>
      <c r="H10" s="34" t="s">
        <v>5498</v>
      </c>
      <c r="I10" t="s">
        <v>756</v>
      </c>
    </row>
    <row r="11" spans="1:9" x14ac:dyDescent="0.2">
      <c r="A11" s="157" t="s">
        <v>1891</v>
      </c>
      <c r="B11" s="157" t="s">
        <v>1416</v>
      </c>
      <c r="C11" s="34" t="s">
        <v>1037</v>
      </c>
      <c r="D11" s="34" t="s">
        <v>4742</v>
      </c>
      <c r="E11" s="32">
        <v>8</v>
      </c>
      <c r="F11" s="173" t="s">
        <v>7369</v>
      </c>
      <c r="G11" s="162"/>
      <c r="H11" s="34" t="s">
        <v>5499</v>
      </c>
      <c r="I11" t="s">
        <v>2582</v>
      </c>
    </row>
    <row r="12" spans="1:9" x14ac:dyDescent="0.2">
      <c r="A12" s="157" t="s">
        <v>1935</v>
      </c>
      <c r="B12" s="157" t="s">
        <v>1461</v>
      </c>
      <c r="C12" s="34" t="s">
        <v>1037</v>
      </c>
      <c r="D12" s="34" t="s">
        <v>4743</v>
      </c>
      <c r="E12" s="32">
        <v>8</v>
      </c>
      <c r="F12" s="173" t="s">
        <v>7369</v>
      </c>
      <c r="G12" s="162"/>
      <c r="H12" s="34" t="s">
        <v>5500</v>
      </c>
      <c r="I12" t="s">
        <v>2582</v>
      </c>
    </row>
    <row r="13" spans="1:9" x14ac:dyDescent="0.2">
      <c r="A13" s="157" t="s">
        <v>2789</v>
      </c>
      <c r="B13" s="157" t="s">
        <v>6181</v>
      </c>
      <c r="C13" s="34" t="s">
        <v>1037</v>
      </c>
      <c r="D13" s="34" t="s">
        <v>4744</v>
      </c>
      <c r="E13" s="32">
        <v>29.65</v>
      </c>
      <c r="F13" s="173" t="s">
        <v>7368</v>
      </c>
      <c r="G13" s="162"/>
      <c r="H13" s="34" t="s">
        <v>5501</v>
      </c>
      <c r="I13" t="s">
        <v>756</v>
      </c>
    </row>
    <row r="14" spans="1:9" x14ac:dyDescent="0.2">
      <c r="A14" s="157" t="s">
        <v>1943</v>
      </c>
      <c r="B14" s="157" t="s">
        <v>1470</v>
      </c>
      <c r="C14" s="34" t="s">
        <v>1037</v>
      </c>
      <c r="D14" s="34" t="s">
        <v>4745</v>
      </c>
      <c r="E14" s="32">
        <v>8</v>
      </c>
      <c r="F14" s="173" t="s">
        <v>7369</v>
      </c>
      <c r="G14" s="162"/>
      <c r="H14" s="34" t="s">
        <v>5502</v>
      </c>
      <c r="I14" t="s">
        <v>2582</v>
      </c>
    </row>
    <row r="15" spans="1:9" x14ac:dyDescent="0.2">
      <c r="A15" s="157" t="s">
        <v>1892</v>
      </c>
      <c r="B15" s="157" t="s">
        <v>1417</v>
      </c>
      <c r="C15" s="34" t="s">
        <v>1037</v>
      </c>
      <c r="D15" s="34" t="s">
        <v>4746</v>
      </c>
      <c r="E15" s="32">
        <v>8</v>
      </c>
      <c r="F15" s="173" t="s">
        <v>7369</v>
      </c>
      <c r="G15" s="162" t="s">
        <v>4046</v>
      </c>
      <c r="H15" s="34" t="s">
        <v>5503</v>
      </c>
      <c r="I15" t="s">
        <v>2582</v>
      </c>
    </row>
    <row r="16" spans="1:9" x14ac:dyDescent="0.2">
      <c r="A16" s="157" t="s">
        <v>1957</v>
      </c>
      <c r="B16" s="157" t="s">
        <v>1484</v>
      </c>
      <c r="C16" s="34" t="s">
        <v>1037</v>
      </c>
      <c r="D16" s="34" t="s">
        <v>4747</v>
      </c>
      <c r="E16" s="32">
        <v>8</v>
      </c>
      <c r="F16" s="173" t="s">
        <v>7369</v>
      </c>
      <c r="G16" s="162" t="s">
        <v>4047</v>
      </c>
      <c r="H16" s="34" t="s">
        <v>5504</v>
      </c>
      <c r="I16" t="s">
        <v>2582</v>
      </c>
    </row>
    <row r="17" spans="1:9" x14ac:dyDescent="0.2">
      <c r="A17" s="157" t="s">
        <v>1925</v>
      </c>
      <c r="B17" s="157" t="s">
        <v>1451</v>
      </c>
      <c r="C17" s="34" t="s">
        <v>1037</v>
      </c>
      <c r="D17" s="34" t="s">
        <v>4748</v>
      </c>
      <c r="E17" s="32">
        <v>8</v>
      </c>
      <c r="F17" s="173" t="s">
        <v>7369</v>
      </c>
      <c r="G17" s="162" t="s">
        <v>4048</v>
      </c>
      <c r="H17" s="34" t="s">
        <v>5505</v>
      </c>
      <c r="I17" t="s">
        <v>2582</v>
      </c>
    </row>
    <row r="18" spans="1:9" x14ac:dyDescent="0.2">
      <c r="A18" s="157" t="s">
        <v>1915</v>
      </c>
      <c r="B18" s="157" t="s">
        <v>1441</v>
      </c>
      <c r="C18" s="34" t="s">
        <v>1037</v>
      </c>
      <c r="D18" s="34" t="s">
        <v>4749</v>
      </c>
      <c r="E18" s="32">
        <v>8</v>
      </c>
      <c r="F18" s="173" t="s">
        <v>7369</v>
      </c>
      <c r="G18" s="162"/>
      <c r="H18" s="34" t="s">
        <v>5506</v>
      </c>
      <c r="I18" t="s">
        <v>2582</v>
      </c>
    </row>
    <row r="19" spans="1:9" x14ac:dyDescent="0.2">
      <c r="A19" s="157" t="s">
        <v>1967</v>
      </c>
      <c r="B19" s="157" t="s">
        <v>1495</v>
      </c>
      <c r="C19" s="34" t="s">
        <v>1037</v>
      </c>
      <c r="D19" s="34" t="s">
        <v>4750</v>
      </c>
      <c r="E19" s="32">
        <v>8</v>
      </c>
      <c r="F19" s="173" t="s">
        <v>7369</v>
      </c>
      <c r="G19" s="162"/>
      <c r="H19" s="34" t="s">
        <v>5507</v>
      </c>
      <c r="I19" t="s">
        <v>2582</v>
      </c>
    </row>
    <row r="20" spans="1:9" x14ac:dyDescent="0.2">
      <c r="A20" s="157" t="s">
        <v>2002</v>
      </c>
      <c r="B20" s="157" t="s">
        <v>1531</v>
      </c>
      <c r="C20" s="34" t="s">
        <v>1037</v>
      </c>
      <c r="D20" s="34" t="s">
        <v>4751</v>
      </c>
      <c r="E20" s="32">
        <v>8</v>
      </c>
      <c r="F20" s="173" t="s">
        <v>7369</v>
      </c>
      <c r="G20" s="162"/>
      <c r="H20" s="34" t="s">
        <v>5508</v>
      </c>
      <c r="I20" t="s">
        <v>2582</v>
      </c>
    </row>
    <row r="21" spans="1:9" x14ac:dyDescent="0.2">
      <c r="A21" s="157" t="s">
        <v>1948</v>
      </c>
      <c r="B21" s="157" t="s">
        <v>1475</v>
      </c>
      <c r="C21" s="34" t="s">
        <v>1037</v>
      </c>
      <c r="D21" s="34" t="s">
        <v>4752</v>
      </c>
      <c r="E21" s="32">
        <v>8</v>
      </c>
      <c r="F21" s="173" t="s">
        <v>7369</v>
      </c>
      <c r="G21" s="162"/>
      <c r="H21" s="34" t="s">
        <v>5509</v>
      </c>
      <c r="I21" t="s">
        <v>2582</v>
      </c>
    </row>
    <row r="22" spans="1:9" x14ac:dyDescent="0.2">
      <c r="A22" s="157" t="s">
        <v>2790</v>
      </c>
      <c r="B22" s="157" t="s">
        <v>6182</v>
      </c>
      <c r="C22" s="34" t="s">
        <v>1037</v>
      </c>
      <c r="D22" s="34" t="s">
        <v>4753</v>
      </c>
      <c r="E22" s="32">
        <v>29.65</v>
      </c>
      <c r="F22" s="173" t="s">
        <v>7368</v>
      </c>
      <c r="G22" s="162"/>
      <c r="H22" s="34" t="s">
        <v>5510</v>
      </c>
      <c r="I22" t="s">
        <v>756</v>
      </c>
    </row>
    <row r="23" spans="1:9" x14ac:dyDescent="0.2">
      <c r="A23" s="157" t="s">
        <v>2791</v>
      </c>
      <c r="B23" s="157" t="s">
        <v>6183</v>
      </c>
      <c r="C23" s="34" t="s">
        <v>1037</v>
      </c>
      <c r="D23" s="34" t="s">
        <v>4754</v>
      </c>
      <c r="E23" s="32">
        <v>29.65</v>
      </c>
      <c r="F23" s="173" t="s">
        <v>7368</v>
      </c>
      <c r="G23" s="162"/>
      <c r="H23" s="34" t="s">
        <v>5511</v>
      </c>
      <c r="I23" t="s">
        <v>756</v>
      </c>
    </row>
    <row r="24" spans="1:9" x14ac:dyDescent="0.2">
      <c r="A24" s="157" t="s">
        <v>2792</v>
      </c>
      <c r="B24" s="157" t="s">
        <v>6184</v>
      </c>
      <c r="C24" s="34" t="s">
        <v>1037</v>
      </c>
      <c r="D24" s="34" t="s">
        <v>4755</v>
      </c>
      <c r="E24" s="32">
        <v>29.65</v>
      </c>
      <c r="F24" s="173" t="s">
        <v>7368</v>
      </c>
      <c r="G24" s="162"/>
      <c r="H24" s="34" t="s">
        <v>5512</v>
      </c>
      <c r="I24" t="s">
        <v>756</v>
      </c>
    </row>
    <row r="25" spans="1:9" x14ac:dyDescent="0.2">
      <c r="A25" s="157" t="s">
        <v>2793</v>
      </c>
      <c r="B25" s="157" t="s">
        <v>6185</v>
      </c>
      <c r="C25" s="34" t="s">
        <v>1037</v>
      </c>
      <c r="D25" s="34" t="s">
        <v>4756</v>
      </c>
      <c r="E25" s="32">
        <v>29.65</v>
      </c>
      <c r="F25" s="173" t="s">
        <v>7368</v>
      </c>
      <c r="G25" s="162"/>
      <c r="H25" s="34" t="s">
        <v>5513</v>
      </c>
      <c r="I25" t="s">
        <v>756</v>
      </c>
    </row>
    <row r="26" spans="1:9" x14ac:dyDescent="0.2">
      <c r="A26" s="157" t="s">
        <v>1965</v>
      </c>
      <c r="B26" s="157" t="s">
        <v>1493</v>
      </c>
      <c r="C26" s="34" t="s">
        <v>1037</v>
      </c>
      <c r="D26" s="34" t="s">
        <v>4757</v>
      </c>
      <c r="E26" s="32">
        <v>8</v>
      </c>
      <c r="F26" s="173" t="s">
        <v>7369</v>
      </c>
      <c r="G26" s="162"/>
      <c r="H26" s="34" t="s">
        <v>5514</v>
      </c>
      <c r="I26" t="s">
        <v>2582</v>
      </c>
    </row>
    <row r="27" spans="1:9" x14ac:dyDescent="0.2">
      <c r="A27" s="157" t="s">
        <v>2794</v>
      </c>
      <c r="B27" s="157" t="s">
        <v>6186</v>
      </c>
      <c r="C27" s="34" t="s">
        <v>1037</v>
      </c>
      <c r="D27" s="34" t="s">
        <v>4758</v>
      </c>
      <c r="E27" s="32">
        <v>29.65</v>
      </c>
      <c r="F27" s="173" t="s">
        <v>7368</v>
      </c>
      <c r="G27" s="162"/>
      <c r="H27" s="34" t="s">
        <v>5515</v>
      </c>
      <c r="I27" t="s">
        <v>756</v>
      </c>
    </row>
    <row r="28" spans="1:9" x14ac:dyDescent="0.2">
      <c r="A28" s="157" t="s">
        <v>1997</v>
      </c>
      <c r="B28" s="157" t="s">
        <v>1526</v>
      </c>
      <c r="C28" s="34" t="s">
        <v>1037</v>
      </c>
      <c r="D28" s="34" t="s">
        <v>4759</v>
      </c>
      <c r="E28" s="32">
        <v>8</v>
      </c>
      <c r="F28" s="173" t="s">
        <v>7369</v>
      </c>
      <c r="G28" s="162"/>
      <c r="H28" s="34" t="s">
        <v>5517</v>
      </c>
      <c r="I28" t="s">
        <v>2582</v>
      </c>
    </row>
    <row r="29" spans="1:9" x14ac:dyDescent="0.2">
      <c r="A29" s="157" t="s">
        <v>1913</v>
      </c>
      <c r="B29" s="157" t="s">
        <v>1439</v>
      </c>
      <c r="C29" s="34" t="s">
        <v>1037</v>
      </c>
      <c r="D29" s="34" t="s">
        <v>4760</v>
      </c>
      <c r="E29" s="32">
        <v>8</v>
      </c>
      <c r="F29" s="173" t="s">
        <v>7369</v>
      </c>
      <c r="G29" s="162" t="s">
        <v>4049</v>
      </c>
      <c r="H29" s="34" t="s">
        <v>5518</v>
      </c>
      <c r="I29" t="s">
        <v>2582</v>
      </c>
    </row>
    <row r="30" spans="1:9" x14ac:dyDescent="0.2">
      <c r="A30" s="157" t="s">
        <v>1955</v>
      </c>
      <c r="B30" s="157" t="s">
        <v>1482</v>
      </c>
      <c r="C30" s="34" t="s">
        <v>1037</v>
      </c>
      <c r="D30" s="34" t="s">
        <v>4761</v>
      </c>
      <c r="E30" s="32">
        <v>8</v>
      </c>
      <c r="F30" s="173" t="s">
        <v>7369</v>
      </c>
      <c r="G30" s="162"/>
      <c r="H30" s="34" t="s">
        <v>5519</v>
      </c>
      <c r="I30" t="s">
        <v>2582</v>
      </c>
    </row>
    <row r="31" spans="1:9" x14ac:dyDescent="0.2">
      <c r="A31" s="157" t="s">
        <v>1973</v>
      </c>
      <c r="B31" s="157" t="s">
        <v>1501</v>
      </c>
      <c r="C31" s="34" t="s">
        <v>1037</v>
      </c>
      <c r="D31" s="34" t="s">
        <v>4762</v>
      </c>
      <c r="E31" s="32">
        <v>8</v>
      </c>
      <c r="F31" s="173" t="s">
        <v>7369</v>
      </c>
      <c r="G31" s="162"/>
      <c r="H31" s="34" t="s">
        <v>5520</v>
      </c>
      <c r="I31" t="s">
        <v>2582</v>
      </c>
    </row>
    <row r="32" spans="1:9" x14ac:dyDescent="0.2">
      <c r="A32" s="157" t="s">
        <v>1933</v>
      </c>
      <c r="B32" s="157" t="s">
        <v>1459</v>
      </c>
      <c r="C32" s="34" t="s">
        <v>1037</v>
      </c>
      <c r="D32" s="34" t="s">
        <v>4763</v>
      </c>
      <c r="E32" s="32">
        <v>8</v>
      </c>
      <c r="F32" s="173" t="s">
        <v>7369</v>
      </c>
      <c r="G32" s="162"/>
      <c r="H32" s="34" t="s">
        <v>5521</v>
      </c>
      <c r="I32" t="s">
        <v>2582</v>
      </c>
    </row>
    <row r="33" spans="1:9" x14ac:dyDescent="0.2">
      <c r="A33" s="157" t="s">
        <v>1982</v>
      </c>
      <c r="B33" s="157" t="s">
        <v>1510</v>
      </c>
      <c r="C33" s="34" t="s">
        <v>1037</v>
      </c>
      <c r="D33" s="34" t="s">
        <v>4764</v>
      </c>
      <c r="E33" s="32">
        <v>8</v>
      </c>
      <c r="F33" s="173" t="s">
        <v>7369</v>
      </c>
      <c r="G33" s="162"/>
      <c r="H33" s="34" t="s">
        <v>5522</v>
      </c>
      <c r="I33" t="s">
        <v>2582</v>
      </c>
    </row>
    <row r="34" spans="1:9" x14ac:dyDescent="0.2">
      <c r="A34" s="157" t="s">
        <v>2795</v>
      </c>
      <c r="B34" s="157" t="s">
        <v>6187</v>
      </c>
      <c r="C34" s="34" t="s">
        <v>1037</v>
      </c>
      <c r="D34" s="34" t="s">
        <v>4765</v>
      </c>
      <c r="E34" s="32">
        <v>29.65</v>
      </c>
      <c r="F34" s="173" t="s">
        <v>7368</v>
      </c>
      <c r="G34" s="162"/>
      <c r="H34" s="34" t="s">
        <v>5523</v>
      </c>
      <c r="I34" t="s">
        <v>756</v>
      </c>
    </row>
    <row r="35" spans="1:9" x14ac:dyDescent="0.2">
      <c r="A35" s="157" t="s">
        <v>1985</v>
      </c>
      <c r="B35" s="157" t="s">
        <v>1513</v>
      </c>
      <c r="C35" s="34" t="s">
        <v>1037</v>
      </c>
      <c r="D35" s="34" t="s">
        <v>4766</v>
      </c>
      <c r="E35" s="32">
        <v>8</v>
      </c>
      <c r="F35" s="173" t="s">
        <v>7369</v>
      </c>
      <c r="G35" s="162"/>
      <c r="H35" s="34" t="s">
        <v>5524</v>
      </c>
      <c r="I35" t="s">
        <v>2582</v>
      </c>
    </row>
    <row r="36" spans="1:9" x14ac:dyDescent="0.2">
      <c r="A36" s="157" t="s">
        <v>1930</v>
      </c>
      <c r="B36" s="157" t="s">
        <v>1456</v>
      </c>
      <c r="C36" s="34" t="s">
        <v>1037</v>
      </c>
      <c r="D36" s="34" t="s">
        <v>4767</v>
      </c>
      <c r="E36" s="32">
        <v>8</v>
      </c>
      <c r="F36" s="173" t="s">
        <v>7369</v>
      </c>
      <c r="G36" s="162"/>
      <c r="H36" s="34" t="s">
        <v>5525</v>
      </c>
      <c r="I36" t="s">
        <v>2582</v>
      </c>
    </row>
    <row r="37" spans="1:9" x14ac:dyDescent="0.2">
      <c r="A37" s="157" t="s">
        <v>2796</v>
      </c>
      <c r="B37" s="157" t="s">
        <v>6188</v>
      </c>
      <c r="C37" s="34" t="s">
        <v>1037</v>
      </c>
      <c r="D37" s="34" t="s">
        <v>4768</v>
      </c>
      <c r="E37" s="32">
        <v>29.65</v>
      </c>
      <c r="F37" s="173" t="s">
        <v>7368</v>
      </c>
      <c r="G37" s="162"/>
      <c r="H37" s="34" t="s">
        <v>5526</v>
      </c>
      <c r="I37" t="s">
        <v>756</v>
      </c>
    </row>
    <row r="38" spans="1:9" x14ac:dyDescent="0.2">
      <c r="A38" s="157" t="s">
        <v>2001</v>
      </c>
      <c r="B38" s="157" t="s">
        <v>1530</v>
      </c>
      <c r="C38" s="34" t="s">
        <v>1037</v>
      </c>
      <c r="D38" s="34" t="s">
        <v>4769</v>
      </c>
      <c r="E38" s="32">
        <v>8</v>
      </c>
      <c r="F38" s="173" t="s">
        <v>7369</v>
      </c>
      <c r="G38" s="162"/>
      <c r="H38" s="34" t="s">
        <v>5527</v>
      </c>
      <c r="I38" t="s">
        <v>2582</v>
      </c>
    </row>
    <row r="39" spans="1:9" x14ac:dyDescent="0.2">
      <c r="A39" s="157" t="s">
        <v>1926</v>
      </c>
      <c r="B39" s="157" t="s">
        <v>1452</v>
      </c>
      <c r="C39" s="34" t="s">
        <v>1037</v>
      </c>
      <c r="D39" s="34" t="s">
        <v>4770</v>
      </c>
      <c r="E39" s="32">
        <v>8</v>
      </c>
      <c r="F39" s="173" t="s">
        <v>7369</v>
      </c>
      <c r="G39" s="162"/>
      <c r="H39" s="34" t="s">
        <v>5528</v>
      </c>
      <c r="I39" t="s">
        <v>2582</v>
      </c>
    </row>
    <row r="40" spans="1:9" x14ac:dyDescent="0.2">
      <c r="A40" s="157" t="s">
        <v>1990</v>
      </c>
      <c r="B40" s="157" t="s">
        <v>1518</v>
      </c>
      <c r="C40" s="34" t="s">
        <v>1037</v>
      </c>
      <c r="D40" s="34" t="s">
        <v>4771</v>
      </c>
      <c r="E40" s="32">
        <v>8</v>
      </c>
      <c r="F40" s="173" t="s">
        <v>7369</v>
      </c>
      <c r="G40" s="162"/>
      <c r="H40" s="34" t="s">
        <v>5529</v>
      </c>
      <c r="I40" t="s">
        <v>2582</v>
      </c>
    </row>
    <row r="41" spans="1:9" x14ac:dyDescent="0.2">
      <c r="A41" s="157" t="s">
        <v>1968</v>
      </c>
      <c r="B41" s="157" t="s">
        <v>1496</v>
      </c>
      <c r="C41" s="34" t="s">
        <v>1037</v>
      </c>
      <c r="D41" s="34" t="s">
        <v>4772</v>
      </c>
      <c r="E41" s="32">
        <v>8</v>
      </c>
      <c r="F41" s="173" t="s">
        <v>7369</v>
      </c>
      <c r="G41" s="162" t="s">
        <v>4050</v>
      </c>
      <c r="H41" s="34" t="s">
        <v>5530</v>
      </c>
      <c r="I41" t="s">
        <v>2582</v>
      </c>
    </row>
    <row r="42" spans="1:9" x14ac:dyDescent="0.2">
      <c r="A42" s="157" t="s">
        <v>1908</v>
      </c>
      <c r="B42" s="157" t="s">
        <v>1433</v>
      </c>
      <c r="C42" s="34" t="s">
        <v>1037</v>
      </c>
      <c r="D42" s="34" t="s">
        <v>4773</v>
      </c>
      <c r="E42" s="32">
        <v>8</v>
      </c>
      <c r="F42" s="173" t="s">
        <v>7369</v>
      </c>
      <c r="G42" s="162"/>
      <c r="H42" s="34" t="s">
        <v>5531</v>
      </c>
      <c r="I42" t="s">
        <v>2582</v>
      </c>
    </row>
    <row r="43" spans="1:9" x14ac:dyDescent="0.2">
      <c r="A43" s="157" t="s">
        <v>1883</v>
      </c>
      <c r="B43" s="157" t="s">
        <v>1408</v>
      </c>
      <c r="C43" s="34" t="s">
        <v>1037</v>
      </c>
      <c r="D43" s="34" t="s">
        <v>4774</v>
      </c>
      <c r="E43" s="32">
        <v>8</v>
      </c>
      <c r="F43" s="173" t="s">
        <v>7369</v>
      </c>
      <c r="G43" s="162"/>
      <c r="H43" s="34" t="s">
        <v>5532</v>
      </c>
      <c r="I43" t="s">
        <v>2582</v>
      </c>
    </row>
    <row r="44" spans="1:9" x14ac:dyDescent="0.2">
      <c r="A44" s="157" t="s">
        <v>1954</v>
      </c>
      <c r="B44" s="157" t="s">
        <v>1481</v>
      </c>
      <c r="C44" s="34" t="s">
        <v>1037</v>
      </c>
      <c r="D44" s="34" t="s">
        <v>4775</v>
      </c>
      <c r="E44" s="32">
        <v>8</v>
      </c>
      <c r="F44" s="173" t="s">
        <v>7369</v>
      </c>
      <c r="G44" s="162"/>
      <c r="H44" s="34" t="s">
        <v>5533</v>
      </c>
      <c r="I44" t="s">
        <v>2582</v>
      </c>
    </row>
    <row r="45" spans="1:9" x14ac:dyDescent="0.2">
      <c r="A45" s="157" t="s">
        <v>1879</v>
      </c>
      <c r="B45" s="157" t="s">
        <v>1404</v>
      </c>
      <c r="C45" s="34" t="s">
        <v>1037</v>
      </c>
      <c r="D45" s="34" t="s">
        <v>4776</v>
      </c>
      <c r="E45" s="32">
        <v>8</v>
      </c>
      <c r="F45" s="173" t="s">
        <v>7369</v>
      </c>
      <c r="G45" s="162"/>
      <c r="H45" s="34" t="s">
        <v>5534</v>
      </c>
      <c r="I45" t="s">
        <v>2582</v>
      </c>
    </row>
    <row r="46" spans="1:9" x14ac:dyDescent="0.2">
      <c r="A46" s="157" t="s">
        <v>1900</v>
      </c>
      <c r="B46" s="157" t="s">
        <v>1425</v>
      </c>
      <c r="C46" s="34" t="s">
        <v>1037</v>
      </c>
      <c r="D46" s="34" t="s">
        <v>4777</v>
      </c>
      <c r="E46" s="32"/>
      <c r="F46" s="173" t="s">
        <v>7369</v>
      </c>
      <c r="G46" s="162"/>
      <c r="H46" s="34" t="s">
        <v>5535</v>
      </c>
      <c r="I46" t="s">
        <v>2582</v>
      </c>
    </row>
    <row r="47" spans="1:9" x14ac:dyDescent="0.2">
      <c r="A47" s="157" t="s">
        <v>1937</v>
      </c>
      <c r="B47" s="157" t="s">
        <v>1464</v>
      </c>
      <c r="C47" s="34" t="s">
        <v>1037</v>
      </c>
      <c r="D47" s="34" t="s">
        <v>4778</v>
      </c>
      <c r="E47" s="32"/>
      <c r="F47" s="173" t="s">
        <v>7369</v>
      </c>
      <c r="G47" s="162"/>
      <c r="H47" s="34" t="s">
        <v>5536</v>
      </c>
      <c r="I47" t="s">
        <v>2582</v>
      </c>
    </row>
    <row r="48" spans="1:9" x14ac:dyDescent="0.2">
      <c r="A48" s="157" t="s">
        <v>1916</v>
      </c>
      <c r="B48" s="157" t="s">
        <v>1442</v>
      </c>
      <c r="C48" s="34" t="s">
        <v>1037</v>
      </c>
      <c r="D48" s="34" t="s">
        <v>4779</v>
      </c>
      <c r="E48" s="32"/>
      <c r="F48" s="173" t="s">
        <v>7369</v>
      </c>
      <c r="G48" s="162"/>
      <c r="H48" s="34" t="s">
        <v>5537</v>
      </c>
      <c r="I48" t="s">
        <v>2582</v>
      </c>
    </row>
    <row r="49" spans="1:9" x14ac:dyDescent="0.2">
      <c r="A49" s="157" t="s">
        <v>1920</v>
      </c>
      <c r="B49" s="157" t="s">
        <v>1446</v>
      </c>
      <c r="C49" s="34" t="s">
        <v>1037</v>
      </c>
      <c r="D49" s="34" t="s">
        <v>4780</v>
      </c>
      <c r="E49" s="32"/>
      <c r="F49" s="173" t="s">
        <v>7369</v>
      </c>
      <c r="G49" s="162"/>
      <c r="H49" s="34" t="s">
        <v>5538</v>
      </c>
      <c r="I49" t="s">
        <v>2582</v>
      </c>
    </row>
    <row r="50" spans="1:9" x14ac:dyDescent="0.2">
      <c r="A50" s="157" t="s">
        <v>1938</v>
      </c>
      <c r="B50" s="157" t="s">
        <v>1465</v>
      </c>
      <c r="C50" s="34" t="s">
        <v>1037</v>
      </c>
      <c r="D50" s="34" t="s">
        <v>4781</v>
      </c>
      <c r="E50" s="32"/>
      <c r="F50" s="173" t="s">
        <v>7369</v>
      </c>
      <c r="G50" s="162"/>
      <c r="H50" s="34" t="s">
        <v>5539</v>
      </c>
      <c r="I50" t="s">
        <v>2582</v>
      </c>
    </row>
    <row r="51" spans="1:9" x14ac:dyDescent="0.2">
      <c r="A51" s="157" t="s">
        <v>1940</v>
      </c>
      <c r="B51" s="157" t="s">
        <v>1467</v>
      </c>
      <c r="C51" s="34" t="s">
        <v>1037</v>
      </c>
      <c r="D51" s="34" t="s">
        <v>4782</v>
      </c>
      <c r="E51" s="32"/>
      <c r="F51" s="173" t="s">
        <v>7369</v>
      </c>
      <c r="G51" s="162"/>
      <c r="H51" s="34" t="s">
        <v>5540</v>
      </c>
      <c r="I51" t="s">
        <v>2582</v>
      </c>
    </row>
    <row r="52" spans="1:9" x14ac:dyDescent="0.2">
      <c r="A52" s="157" t="s">
        <v>1939</v>
      </c>
      <c r="B52" s="157" t="s">
        <v>1466</v>
      </c>
      <c r="C52" s="34" t="s">
        <v>1037</v>
      </c>
      <c r="D52" s="34" t="s">
        <v>4783</v>
      </c>
      <c r="E52" s="32"/>
      <c r="F52" s="173" t="s">
        <v>7369</v>
      </c>
      <c r="G52" s="162"/>
      <c r="H52" s="34" t="s">
        <v>5541</v>
      </c>
      <c r="I52" t="s">
        <v>2582</v>
      </c>
    </row>
    <row r="53" spans="1:9" x14ac:dyDescent="0.2">
      <c r="A53" s="157" t="s">
        <v>2797</v>
      </c>
      <c r="B53" s="157" t="s">
        <v>6189</v>
      </c>
      <c r="C53" s="34" t="s">
        <v>1037</v>
      </c>
      <c r="D53" s="34" t="s">
        <v>4784</v>
      </c>
      <c r="E53" s="32"/>
      <c r="F53" s="173" t="s">
        <v>7368</v>
      </c>
      <c r="G53" s="162"/>
      <c r="H53" s="34" t="s">
        <v>5542</v>
      </c>
      <c r="I53" t="s">
        <v>756</v>
      </c>
    </row>
    <row r="54" spans="1:9" x14ac:dyDescent="0.2">
      <c r="A54" s="157" t="s">
        <v>2798</v>
      </c>
      <c r="B54" s="157" t="s">
        <v>6190</v>
      </c>
      <c r="C54" s="34" t="s">
        <v>1037</v>
      </c>
      <c r="D54" s="34" t="s">
        <v>4785</v>
      </c>
      <c r="E54" s="32"/>
      <c r="F54" s="173" t="s">
        <v>7368</v>
      </c>
      <c r="G54" s="162"/>
      <c r="H54" s="34" t="s">
        <v>5543</v>
      </c>
      <c r="I54" t="s">
        <v>756</v>
      </c>
    </row>
    <row r="55" spans="1:9" x14ac:dyDescent="0.2">
      <c r="A55" s="157" t="s">
        <v>2799</v>
      </c>
      <c r="B55" s="157" t="s">
        <v>1536</v>
      </c>
      <c r="C55" s="34" t="s">
        <v>1037</v>
      </c>
      <c r="D55" s="34" t="s">
        <v>4786</v>
      </c>
      <c r="E55" s="32"/>
      <c r="F55" s="173" t="s">
        <v>7369</v>
      </c>
      <c r="G55" s="162"/>
      <c r="H55" s="34" t="s">
        <v>5544</v>
      </c>
      <c r="I55" t="s">
        <v>2582</v>
      </c>
    </row>
    <row r="56" spans="1:9" x14ac:dyDescent="0.2">
      <c r="A56" s="157" t="s">
        <v>952</v>
      </c>
      <c r="B56" s="157" t="s">
        <v>6191</v>
      </c>
      <c r="C56" s="34" t="s">
        <v>1037</v>
      </c>
      <c r="D56" s="34" t="s">
        <v>4787</v>
      </c>
      <c r="E56" s="32"/>
      <c r="F56" s="173" t="s">
        <v>7368</v>
      </c>
      <c r="G56" s="162"/>
      <c r="H56" s="34" t="s">
        <v>5545</v>
      </c>
      <c r="I56" t="s">
        <v>756</v>
      </c>
    </row>
    <row r="57" spans="1:9" x14ac:dyDescent="0.2">
      <c r="A57" s="157" t="s">
        <v>2800</v>
      </c>
      <c r="B57" s="157" t="s">
        <v>6192</v>
      </c>
      <c r="C57" s="34" t="s">
        <v>1037</v>
      </c>
      <c r="D57" s="34" t="s">
        <v>4788</v>
      </c>
      <c r="E57" s="32"/>
      <c r="F57" s="173" t="s">
        <v>7368</v>
      </c>
      <c r="G57" s="162"/>
      <c r="H57" s="34" t="s">
        <v>5546</v>
      </c>
      <c r="I57" t="s">
        <v>756</v>
      </c>
    </row>
    <row r="58" spans="1:9" x14ac:dyDescent="0.2">
      <c r="A58" s="157" t="s">
        <v>2801</v>
      </c>
      <c r="B58" s="157" t="s">
        <v>1436</v>
      </c>
      <c r="C58" s="34" t="s">
        <v>1037</v>
      </c>
      <c r="D58" s="34" t="s">
        <v>4789</v>
      </c>
      <c r="E58" s="32"/>
      <c r="F58" s="173" t="s">
        <v>7369</v>
      </c>
      <c r="G58" s="162"/>
      <c r="H58" s="34" t="s">
        <v>5547</v>
      </c>
      <c r="I58" t="s">
        <v>2582</v>
      </c>
    </row>
    <row r="59" spans="1:9" x14ac:dyDescent="0.2">
      <c r="A59" s="157" t="s">
        <v>1923</v>
      </c>
      <c r="B59" s="157" t="s">
        <v>1449</v>
      </c>
      <c r="C59" s="34" t="s">
        <v>1037</v>
      </c>
      <c r="D59" s="34" t="s">
        <v>4790</v>
      </c>
      <c r="E59" s="32"/>
      <c r="F59" s="173" t="s">
        <v>7369</v>
      </c>
      <c r="G59" s="162"/>
      <c r="H59" s="34" t="s">
        <v>5548</v>
      </c>
      <c r="I59" t="s">
        <v>2582</v>
      </c>
    </row>
    <row r="60" spans="1:9" x14ac:dyDescent="0.2">
      <c r="A60" s="157" t="s">
        <v>1952</v>
      </c>
      <c r="B60" s="157" t="s">
        <v>1479</v>
      </c>
      <c r="C60" s="34" t="s">
        <v>1037</v>
      </c>
      <c r="D60" s="34" t="s">
        <v>4791</v>
      </c>
      <c r="E60" s="32"/>
      <c r="F60" s="173" t="s">
        <v>7369</v>
      </c>
      <c r="G60" s="162"/>
      <c r="H60" s="34" t="s">
        <v>5549</v>
      </c>
      <c r="I60" t="s">
        <v>2582</v>
      </c>
    </row>
    <row r="61" spans="1:9" x14ac:dyDescent="0.2">
      <c r="A61" s="157" t="s">
        <v>1953</v>
      </c>
      <c r="B61" s="157" t="s">
        <v>1480</v>
      </c>
      <c r="C61" s="34" t="s">
        <v>1037</v>
      </c>
      <c r="D61" s="34" t="s">
        <v>4792</v>
      </c>
      <c r="E61" s="32"/>
      <c r="F61" s="173" t="s">
        <v>7369</v>
      </c>
      <c r="G61" s="162"/>
      <c r="H61" s="34" t="s">
        <v>5550</v>
      </c>
      <c r="I61" t="s">
        <v>2582</v>
      </c>
    </row>
    <row r="62" spans="1:9" x14ac:dyDescent="0.2">
      <c r="A62" s="157" t="s">
        <v>1927</v>
      </c>
      <c r="B62" s="157" t="s">
        <v>1453</v>
      </c>
      <c r="C62" s="34" t="s">
        <v>1037</v>
      </c>
      <c r="D62" s="34" t="s">
        <v>4793</v>
      </c>
      <c r="E62" s="32"/>
      <c r="F62" s="173" t="s">
        <v>7369</v>
      </c>
      <c r="G62" s="162"/>
      <c r="H62" s="34" t="s">
        <v>5551</v>
      </c>
      <c r="I62" t="s">
        <v>2582</v>
      </c>
    </row>
    <row r="63" spans="1:9" x14ac:dyDescent="0.2">
      <c r="A63" s="157" t="s">
        <v>2000</v>
      </c>
      <c r="B63" s="157" t="s">
        <v>1529</v>
      </c>
      <c r="C63" s="34" t="s">
        <v>1037</v>
      </c>
      <c r="D63" s="34" t="s">
        <v>4794</v>
      </c>
      <c r="E63" s="32"/>
      <c r="F63" s="173" t="s">
        <v>7369</v>
      </c>
      <c r="G63" s="162"/>
      <c r="H63" s="34" t="s">
        <v>5552</v>
      </c>
      <c r="I63" t="s">
        <v>2582</v>
      </c>
    </row>
    <row r="64" spans="1:9" x14ac:dyDescent="0.2">
      <c r="A64" s="157" t="s">
        <v>1958</v>
      </c>
      <c r="B64" s="157" t="s">
        <v>1485</v>
      </c>
      <c r="C64" s="34" t="s">
        <v>1037</v>
      </c>
      <c r="D64" s="34" t="s">
        <v>4795</v>
      </c>
      <c r="E64" s="32"/>
      <c r="F64" s="173" t="s">
        <v>7369</v>
      </c>
      <c r="G64" s="162"/>
      <c r="H64" s="34" t="s">
        <v>5553</v>
      </c>
      <c r="I64" t="s">
        <v>2582</v>
      </c>
    </row>
    <row r="65" spans="1:9" x14ac:dyDescent="0.2">
      <c r="A65" s="157" t="s">
        <v>1946</v>
      </c>
      <c r="B65" s="157" t="s">
        <v>1473</v>
      </c>
      <c r="C65" s="34" t="s">
        <v>1037</v>
      </c>
      <c r="D65" s="34" t="s">
        <v>4796</v>
      </c>
      <c r="E65" s="32"/>
      <c r="F65" s="173" t="s">
        <v>7369</v>
      </c>
      <c r="G65" s="162"/>
      <c r="H65" s="34" t="s">
        <v>5554</v>
      </c>
      <c r="I65" t="s">
        <v>2582</v>
      </c>
    </row>
    <row r="66" spans="1:9" x14ac:dyDescent="0.2">
      <c r="A66" s="157" t="s">
        <v>1979</v>
      </c>
      <c r="B66" s="157" t="s">
        <v>1507</v>
      </c>
      <c r="C66" s="34" t="s">
        <v>1037</v>
      </c>
      <c r="D66" s="34" t="s">
        <v>4797</v>
      </c>
      <c r="E66" s="32"/>
      <c r="F66" s="173" t="s">
        <v>7369</v>
      </c>
      <c r="G66" s="162"/>
      <c r="H66" s="34" t="s">
        <v>5555</v>
      </c>
      <c r="I66" t="s">
        <v>2582</v>
      </c>
    </row>
    <row r="67" spans="1:9" x14ac:dyDescent="0.2">
      <c r="A67" s="157" t="s">
        <v>1964</v>
      </c>
      <c r="B67" s="157" t="s">
        <v>1492</v>
      </c>
      <c r="C67" s="34" t="s">
        <v>1037</v>
      </c>
      <c r="D67" s="34" t="s">
        <v>4798</v>
      </c>
      <c r="E67" s="32"/>
      <c r="F67" s="173" t="s">
        <v>7369</v>
      </c>
      <c r="G67" s="162"/>
      <c r="H67" s="34" t="s">
        <v>5556</v>
      </c>
      <c r="I67" t="s">
        <v>2582</v>
      </c>
    </row>
    <row r="68" spans="1:9" x14ac:dyDescent="0.2">
      <c r="A68" s="157" t="s">
        <v>1987</v>
      </c>
      <c r="B68" s="157" t="s">
        <v>1515</v>
      </c>
      <c r="C68" s="34" t="s">
        <v>1037</v>
      </c>
      <c r="D68" s="34" t="s">
        <v>4799</v>
      </c>
      <c r="E68" s="32"/>
      <c r="F68" s="173" t="s">
        <v>7369</v>
      </c>
      <c r="G68" s="162"/>
      <c r="H68" s="34" t="s">
        <v>5557</v>
      </c>
      <c r="I68" t="s">
        <v>2582</v>
      </c>
    </row>
    <row r="69" spans="1:9" x14ac:dyDescent="0.2">
      <c r="A69" s="157" t="s">
        <v>1986</v>
      </c>
      <c r="B69" s="157" t="s">
        <v>1514</v>
      </c>
      <c r="C69" s="34" t="s">
        <v>1037</v>
      </c>
      <c r="D69" s="34" t="s">
        <v>4800</v>
      </c>
      <c r="E69" s="32"/>
      <c r="F69" s="173" t="s">
        <v>7369</v>
      </c>
      <c r="G69" s="162"/>
      <c r="H69" s="34" t="s">
        <v>5558</v>
      </c>
      <c r="I69" t="s">
        <v>2582</v>
      </c>
    </row>
    <row r="70" spans="1:9" x14ac:dyDescent="0.2">
      <c r="A70" s="157" t="s">
        <v>1993</v>
      </c>
      <c r="B70" s="157" t="s">
        <v>1521</v>
      </c>
      <c r="C70" s="34" t="s">
        <v>1037</v>
      </c>
      <c r="D70" s="34" t="s">
        <v>4801</v>
      </c>
      <c r="E70" s="32"/>
      <c r="F70" s="173" t="s">
        <v>7369</v>
      </c>
      <c r="G70" s="162"/>
      <c r="H70" s="34" t="s">
        <v>5559</v>
      </c>
      <c r="I70" t="s">
        <v>2582</v>
      </c>
    </row>
    <row r="71" spans="1:9" x14ac:dyDescent="0.2">
      <c r="A71" s="157" t="s">
        <v>1974</v>
      </c>
      <c r="B71" s="157" t="s">
        <v>1502</v>
      </c>
      <c r="C71" s="34" t="s">
        <v>1037</v>
      </c>
      <c r="D71" s="34" t="s">
        <v>4802</v>
      </c>
      <c r="E71" s="32"/>
      <c r="F71" s="173" t="s">
        <v>7369</v>
      </c>
      <c r="G71" s="162"/>
      <c r="H71" s="34" t="s">
        <v>5560</v>
      </c>
      <c r="I71" t="s">
        <v>2582</v>
      </c>
    </row>
    <row r="72" spans="1:9" x14ac:dyDescent="0.2">
      <c r="A72" s="157" t="s">
        <v>1887</v>
      </c>
      <c r="B72" s="157" t="s">
        <v>1412</v>
      </c>
      <c r="C72" s="34" t="s">
        <v>1037</v>
      </c>
      <c r="D72" s="34" t="s">
        <v>4803</v>
      </c>
      <c r="E72" s="32"/>
      <c r="F72" s="173" t="s">
        <v>7369</v>
      </c>
      <c r="G72" s="162"/>
      <c r="H72" s="34" t="s">
        <v>5561</v>
      </c>
      <c r="I72" t="s">
        <v>2582</v>
      </c>
    </row>
    <row r="73" spans="1:9" x14ac:dyDescent="0.2">
      <c r="A73" s="157" t="s">
        <v>1975</v>
      </c>
      <c r="B73" s="157" t="s">
        <v>1503</v>
      </c>
      <c r="C73" s="34" t="s">
        <v>1037</v>
      </c>
      <c r="D73" s="34" t="s">
        <v>4804</v>
      </c>
      <c r="E73" s="32"/>
      <c r="F73" s="173" t="s">
        <v>7369</v>
      </c>
      <c r="G73" s="162"/>
      <c r="H73" s="34" t="s">
        <v>5562</v>
      </c>
      <c r="I73" t="s">
        <v>2582</v>
      </c>
    </row>
    <row r="74" spans="1:9" x14ac:dyDescent="0.2">
      <c r="A74" s="157" t="s">
        <v>1996</v>
      </c>
      <c r="B74" s="157" t="s">
        <v>1525</v>
      </c>
      <c r="C74" s="34" t="s">
        <v>1037</v>
      </c>
      <c r="D74" s="34" t="s">
        <v>4805</v>
      </c>
      <c r="E74" s="32"/>
      <c r="F74" s="173" t="s">
        <v>7369</v>
      </c>
      <c r="G74" s="162"/>
      <c r="H74" s="34" t="s">
        <v>5563</v>
      </c>
      <c r="I74" t="s">
        <v>2582</v>
      </c>
    </row>
    <row r="75" spans="1:9" x14ac:dyDescent="0.2">
      <c r="A75" s="157" t="s">
        <v>1981</v>
      </c>
      <c r="B75" s="157" t="s">
        <v>1509</v>
      </c>
      <c r="C75" s="34" t="s">
        <v>1037</v>
      </c>
      <c r="D75" s="34" t="s">
        <v>4806</v>
      </c>
      <c r="E75" s="32"/>
      <c r="F75" s="173" t="s">
        <v>7369</v>
      </c>
      <c r="G75" s="162"/>
      <c r="H75" s="34" t="s">
        <v>5564</v>
      </c>
      <c r="I75" t="s">
        <v>2582</v>
      </c>
    </row>
    <row r="76" spans="1:9" x14ac:dyDescent="0.2">
      <c r="A76" s="157" t="s">
        <v>1906</v>
      </c>
      <c r="B76" s="157" t="s">
        <v>1431</v>
      </c>
      <c r="C76" s="34" t="s">
        <v>1037</v>
      </c>
      <c r="D76" s="34" t="s">
        <v>4807</v>
      </c>
      <c r="E76" s="32"/>
      <c r="F76" s="173" t="s">
        <v>7369</v>
      </c>
      <c r="G76" s="162"/>
      <c r="H76" s="34" t="s">
        <v>5565</v>
      </c>
      <c r="I76" t="s">
        <v>2582</v>
      </c>
    </row>
    <row r="77" spans="1:9" x14ac:dyDescent="0.2">
      <c r="A77" s="157" t="s">
        <v>1989</v>
      </c>
      <c r="B77" s="157" t="s">
        <v>1517</v>
      </c>
      <c r="C77" s="34" t="s">
        <v>1037</v>
      </c>
      <c r="D77" s="34" t="s">
        <v>4808</v>
      </c>
      <c r="E77" s="32"/>
      <c r="F77" s="173" t="s">
        <v>7369</v>
      </c>
      <c r="G77" s="162"/>
      <c r="H77" s="34" t="s">
        <v>5566</v>
      </c>
      <c r="I77" t="s">
        <v>2582</v>
      </c>
    </row>
    <row r="78" spans="1:9" x14ac:dyDescent="0.2">
      <c r="A78" s="157" t="s">
        <v>1947</v>
      </c>
      <c r="B78" s="157" t="s">
        <v>1474</v>
      </c>
      <c r="C78" s="34" t="s">
        <v>1037</v>
      </c>
      <c r="D78" s="34" t="s">
        <v>4809</v>
      </c>
      <c r="E78" s="32"/>
      <c r="F78" s="173" t="s">
        <v>7369</v>
      </c>
      <c r="G78" s="162"/>
      <c r="H78" s="34" t="s">
        <v>5567</v>
      </c>
      <c r="I78" t="s">
        <v>2582</v>
      </c>
    </row>
    <row r="79" spans="1:9" x14ac:dyDescent="0.2">
      <c r="A79" s="157" t="s">
        <v>1966</v>
      </c>
      <c r="B79" s="157" t="s">
        <v>1494</v>
      </c>
      <c r="C79" s="34" t="s">
        <v>1037</v>
      </c>
      <c r="D79" s="34" t="s">
        <v>4810</v>
      </c>
      <c r="E79" s="32"/>
      <c r="F79" s="173" t="s">
        <v>7369</v>
      </c>
      <c r="G79" s="162"/>
      <c r="H79" s="34" t="s">
        <v>5568</v>
      </c>
      <c r="I79" t="s">
        <v>2582</v>
      </c>
    </row>
    <row r="80" spans="1:9" x14ac:dyDescent="0.2">
      <c r="A80" s="157" t="s">
        <v>1944</v>
      </c>
      <c r="B80" s="157" t="s">
        <v>1471</v>
      </c>
      <c r="C80" s="34" t="s">
        <v>1037</v>
      </c>
      <c r="D80" s="34" t="s">
        <v>4811</v>
      </c>
      <c r="E80" s="32"/>
      <c r="F80" s="173" t="s">
        <v>7369</v>
      </c>
      <c r="G80" s="162"/>
      <c r="H80" s="34" t="s">
        <v>5569</v>
      </c>
      <c r="I80" t="s">
        <v>2582</v>
      </c>
    </row>
    <row r="81" spans="1:9" x14ac:dyDescent="0.2">
      <c r="A81" s="157" t="s">
        <v>1942</v>
      </c>
      <c r="B81" s="157" t="s">
        <v>1469</v>
      </c>
      <c r="C81" s="34" t="s">
        <v>1037</v>
      </c>
      <c r="D81" s="34" t="s">
        <v>4812</v>
      </c>
      <c r="E81" s="32"/>
      <c r="F81" s="173" t="s">
        <v>7369</v>
      </c>
      <c r="G81" s="162"/>
      <c r="H81" s="34" t="s">
        <v>5570</v>
      </c>
      <c r="I81" t="s">
        <v>2582</v>
      </c>
    </row>
    <row r="82" spans="1:9" x14ac:dyDescent="0.2">
      <c r="A82" s="157" t="s">
        <v>1880</v>
      </c>
      <c r="B82" s="157" t="s">
        <v>1405</v>
      </c>
      <c r="C82" s="34" t="s">
        <v>1037</v>
      </c>
      <c r="D82" s="34" t="s">
        <v>4813</v>
      </c>
      <c r="E82" s="32"/>
      <c r="F82" s="173" t="s">
        <v>7369</v>
      </c>
      <c r="G82" s="162"/>
      <c r="H82" s="34" t="s">
        <v>5571</v>
      </c>
      <c r="I82" t="s">
        <v>2582</v>
      </c>
    </row>
    <row r="83" spans="1:9" x14ac:dyDescent="0.2">
      <c r="A83" s="157" t="s">
        <v>1882</v>
      </c>
      <c r="B83" s="157" t="s">
        <v>1407</v>
      </c>
      <c r="C83" s="34" t="s">
        <v>1037</v>
      </c>
      <c r="D83" s="34" t="s">
        <v>4814</v>
      </c>
      <c r="E83" s="32"/>
      <c r="F83" s="173" t="s">
        <v>7369</v>
      </c>
      <c r="G83" s="162"/>
      <c r="H83" s="34" t="s">
        <v>5572</v>
      </c>
      <c r="I83" t="s">
        <v>2582</v>
      </c>
    </row>
    <row r="84" spans="1:9" x14ac:dyDescent="0.2">
      <c r="A84" s="157" t="s">
        <v>2005</v>
      </c>
      <c r="B84" s="157" t="s">
        <v>1534</v>
      </c>
      <c r="C84" s="34" t="s">
        <v>1037</v>
      </c>
      <c r="D84" s="34" t="s">
        <v>4815</v>
      </c>
      <c r="E84" s="32"/>
      <c r="F84" s="173" t="s">
        <v>7369</v>
      </c>
      <c r="G84" s="162"/>
      <c r="H84" s="34" t="s">
        <v>5573</v>
      </c>
      <c r="I84" t="s">
        <v>2582</v>
      </c>
    </row>
    <row r="85" spans="1:9" x14ac:dyDescent="0.2">
      <c r="A85" s="157" t="s">
        <v>1899</v>
      </c>
      <c r="B85" s="157" t="s">
        <v>1424</v>
      </c>
      <c r="C85" s="34" t="s">
        <v>1037</v>
      </c>
      <c r="D85" s="34" t="s">
        <v>4816</v>
      </c>
      <c r="E85" s="32"/>
      <c r="F85" s="173" t="s">
        <v>7369</v>
      </c>
      <c r="G85" s="162"/>
      <c r="H85" s="34" t="s">
        <v>5574</v>
      </c>
      <c r="I85" t="s">
        <v>2582</v>
      </c>
    </row>
    <row r="86" spans="1:9" x14ac:dyDescent="0.2">
      <c r="A86" s="157" t="s">
        <v>1896</v>
      </c>
      <c r="B86" s="157" t="s">
        <v>1421</v>
      </c>
      <c r="C86" s="34" t="s">
        <v>1037</v>
      </c>
      <c r="D86" s="34" t="s">
        <v>4817</v>
      </c>
      <c r="E86" s="32"/>
      <c r="F86" s="173" t="s">
        <v>7369</v>
      </c>
      <c r="G86" s="162"/>
      <c r="H86" s="34" t="s">
        <v>5575</v>
      </c>
      <c r="I86" t="s">
        <v>2582</v>
      </c>
    </row>
    <row r="87" spans="1:9" x14ac:dyDescent="0.2">
      <c r="A87" s="157" t="s">
        <v>1909</v>
      </c>
      <c r="B87" s="157" t="s">
        <v>1434</v>
      </c>
      <c r="C87" s="34" t="s">
        <v>1037</v>
      </c>
      <c r="D87" s="34" t="s">
        <v>4818</v>
      </c>
      <c r="E87" s="32"/>
      <c r="F87" s="173" t="s">
        <v>7369</v>
      </c>
      <c r="G87" s="162"/>
      <c r="H87" s="34" t="s">
        <v>5576</v>
      </c>
      <c r="I87" t="s">
        <v>2582</v>
      </c>
    </row>
    <row r="88" spans="1:9" x14ac:dyDescent="0.2">
      <c r="A88" s="157" t="s">
        <v>1917</v>
      </c>
      <c r="B88" s="157" t="s">
        <v>1443</v>
      </c>
      <c r="C88" s="34" t="s">
        <v>1037</v>
      </c>
      <c r="D88" s="34" t="s">
        <v>4819</v>
      </c>
      <c r="E88" s="32"/>
      <c r="F88" s="173" t="s">
        <v>7369</v>
      </c>
      <c r="G88" s="162"/>
      <c r="H88" s="34" t="s">
        <v>5577</v>
      </c>
      <c r="I88" t="s">
        <v>2582</v>
      </c>
    </row>
    <row r="89" spans="1:9" x14ac:dyDescent="0.2">
      <c r="A89" s="157" t="s">
        <v>1924</v>
      </c>
      <c r="B89" s="157" t="s">
        <v>1450</v>
      </c>
      <c r="C89" s="34" t="s">
        <v>1037</v>
      </c>
      <c r="D89" s="34" t="s">
        <v>4820</v>
      </c>
      <c r="E89" s="32"/>
      <c r="F89" s="173" t="s">
        <v>7369</v>
      </c>
      <c r="G89" s="162"/>
      <c r="H89" s="34" t="s">
        <v>5578</v>
      </c>
      <c r="I89" t="s">
        <v>2582</v>
      </c>
    </row>
    <row r="90" spans="1:9" x14ac:dyDescent="0.2">
      <c r="A90" s="157" t="s">
        <v>1945</v>
      </c>
      <c r="B90" s="157" t="s">
        <v>1472</v>
      </c>
      <c r="C90" s="34" t="s">
        <v>1037</v>
      </c>
      <c r="D90" s="34" t="s">
        <v>4821</v>
      </c>
      <c r="E90" s="32"/>
      <c r="F90" s="173" t="s">
        <v>7369</v>
      </c>
      <c r="G90" s="162"/>
      <c r="H90" s="34" t="s">
        <v>5579</v>
      </c>
      <c r="I90" t="s">
        <v>2582</v>
      </c>
    </row>
    <row r="91" spans="1:9" x14ac:dyDescent="0.2">
      <c r="A91" s="157" t="s">
        <v>1960</v>
      </c>
      <c r="B91" s="157" t="s">
        <v>1487</v>
      </c>
      <c r="C91" s="34" t="s">
        <v>1037</v>
      </c>
      <c r="D91" s="34" t="s">
        <v>4822</v>
      </c>
      <c r="E91" s="32"/>
      <c r="F91" s="173" t="s">
        <v>7369</v>
      </c>
      <c r="G91" s="162"/>
      <c r="H91" s="34" t="s">
        <v>5580</v>
      </c>
      <c r="I91" t="s">
        <v>2582</v>
      </c>
    </row>
    <row r="92" spans="1:9" x14ac:dyDescent="0.2">
      <c r="A92" s="157" t="s">
        <v>1962</v>
      </c>
      <c r="B92" s="157" t="s">
        <v>1490</v>
      </c>
      <c r="C92" s="34" t="s">
        <v>1037</v>
      </c>
      <c r="D92" s="34" t="s">
        <v>4823</v>
      </c>
      <c r="E92" s="32"/>
      <c r="F92" s="173" t="s">
        <v>7369</v>
      </c>
      <c r="G92" s="162"/>
      <c r="H92" s="34" t="s">
        <v>5581</v>
      </c>
      <c r="I92" t="s">
        <v>2582</v>
      </c>
    </row>
    <row r="93" spans="1:9" x14ac:dyDescent="0.2">
      <c r="A93" s="157" t="s">
        <v>1978</v>
      </c>
      <c r="B93" s="157" t="s">
        <v>1506</v>
      </c>
      <c r="C93" s="34" t="s">
        <v>1037</v>
      </c>
      <c r="D93" s="34" t="s">
        <v>4824</v>
      </c>
      <c r="E93" s="32"/>
      <c r="F93" s="173" t="s">
        <v>7369</v>
      </c>
      <c r="G93" s="162"/>
      <c r="H93" s="34" t="s">
        <v>5582</v>
      </c>
      <c r="I93" t="s">
        <v>2582</v>
      </c>
    </row>
    <row r="94" spans="1:9" x14ac:dyDescent="0.2">
      <c r="A94" s="157" t="s">
        <v>2802</v>
      </c>
      <c r="B94" s="157" t="s">
        <v>6193</v>
      </c>
      <c r="C94" s="34" t="s">
        <v>1037</v>
      </c>
      <c r="D94" s="34" t="s">
        <v>4825</v>
      </c>
      <c r="E94" s="32"/>
      <c r="F94" s="173" t="s">
        <v>7368</v>
      </c>
      <c r="G94" s="162"/>
      <c r="H94" s="34" t="s">
        <v>5583</v>
      </c>
      <c r="I94" t="s">
        <v>756</v>
      </c>
    </row>
    <row r="95" spans="1:9" x14ac:dyDescent="0.2">
      <c r="A95" s="157" t="s">
        <v>1999</v>
      </c>
      <c r="B95" s="157" t="s">
        <v>1528</v>
      </c>
      <c r="C95" s="34" t="s">
        <v>1037</v>
      </c>
      <c r="D95" s="34" t="s">
        <v>4826</v>
      </c>
      <c r="E95" s="32"/>
      <c r="F95" s="173" t="s">
        <v>7369</v>
      </c>
      <c r="G95" s="162" t="s">
        <v>4051</v>
      </c>
      <c r="H95" s="34" t="s">
        <v>5584</v>
      </c>
      <c r="I95" t="s">
        <v>2582</v>
      </c>
    </row>
    <row r="96" spans="1:9" x14ac:dyDescent="0.2">
      <c r="A96" s="157" t="s">
        <v>1914</v>
      </c>
      <c r="B96" s="157" t="s">
        <v>1440</v>
      </c>
      <c r="C96" s="34" t="s">
        <v>1037</v>
      </c>
      <c r="D96" s="34" t="s">
        <v>4827</v>
      </c>
      <c r="E96" s="32"/>
      <c r="F96" s="173" t="s">
        <v>7369</v>
      </c>
      <c r="G96" s="162"/>
      <c r="H96" s="34" t="s">
        <v>5585</v>
      </c>
      <c r="I96" t="s">
        <v>2582</v>
      </c>
    </row>
    <row r="97" spans="1:9" x14ac:dyDescent="0.2">
      <c r="A97" s="157" t="s">
        <v>2003</v>
      </c>
      <c r="B97" s="157" t="s">
        <v>1532</v>
      </c>
      <c r="C97" s="34" t="s">
        <v>1037</v>
      </c>
      <c r="D97" s="34" t="s">
        <v>4828</v>
      </c>
      <c r="E97" s="32"/>
      <c r="F97" s="173" t="s">
        <v>7369</v>
      </c>
      <c r="G97" s="162"/>
      <c r="H97" s="34" t="s">
        <v>5586</v>
      </c>
      <c r="I97" t="s">
        <v>2582</v>
      </c>
    </row>
    <row r="98" spans="1:9" x14ac:dyDescent="0.2">
      <c r="A98" s="157" t="s">
        <v>1888</v>
      </c>
      <c r="B98" s="157" t="s">
        <v>1413</v>
      </c>
      <c r="C98" s="34" t="s">
        <v>1037</v>
      </c>
      <c r="D98" s="34" t="s">
        <v>4829</v>
      </c>
      <c r="E98" s="32"/>
      <c r="F98" s="173" t="s">
        <v>7369</v>
      </c>
      <c r="G98" s="162"/>
      <c r="H98" s="34" t="s">
        <v>5587</v>
      </c>
      <c r="I98" t="s">
        <v>2582</v>
      </c>
    </row>
    <row r="99" spans="1:9" x14ac:dyDescent="0.2">
      <c r="A99" s="157" t="s">
        <v>1941</v>
      </c>
      <c r="B99" s="157" t="s">
        <v>1468</v>
      </c>
      <c r="C99" s="34" t="s">
        <v>1037</v>
      </c>
      <c r="D99" s="34" t="s">
        <v>4830</v>
      </c>
      <c r="E99" s="32"/>
      <c r="F99" s="173" t="s">
        <v>7369</v>
      </c>
      <c r="G99" s="162"/>
      <c r="H99" s="34" t="s">
        <v>5588</v>
      </c>
      <c r="I99" t="s">
        <v>2582</v>
      </c>
    </row>
    <row r="100" spans="1:9" x14ac:dyDescent="0.2">
      <c r="A100" s="157" t="s">
        <v>1949</v>
      </c>
      <c r="B100" s="157" t="s">
        <v>1476</v>
      </c>
      <c r="C100" s="34" t="s">
        <v>1037</v>
      </c>
      <c r="D100" s="34" t="s">
        <v>4831</v>
      </c>
      <c r="E100" s="32"/>
      <c r="F100" s="173" t="s">
        <v>7369</v>
      </c>
      <c r="G100" s="162" t="s">
        <v>4052</v>
      </c>
      <c r="H100" s="34" t="s">
        <v>5589</v>
      </c>
      <c r="I100" t="s">
        <v>2582</v>
      </c>
    </row>
    <row r="101" spans="1:9" x14ac:dyDescent="0.2">
      <c r="A101" s="157" t="s">
        <v>1970</v>
      </c>
      <c r="B101" s="157" t="s">
        <v>1498</v>
      </c>
      <c r="C101" s="34" t="s">
        <v>1037</v>
      </c>
      <c r="D101" s="34" t="s">
        <v>4832</v>
      </c>
      <c r="E101" s="32"/>
      <c r="F101" s="173" t="s">
        <v>7369</v>
      </c>
      <c r="G101" s="162" t="s">
        <v>4053</v>
      </c>
      <c r="H101" s="34" t="s">
        <v>5590</v>
      </c>
      <c r="I101" t="s">
        <v>2582</v>
      </c>
    </row>
    <row r="102" spans="1:9" x14ac:dyDescent="0.2">
      <c r="A102" s="157" t="s">
        <v>2006</v>
      </c>
      <c r="B102" s="157" t="s">
        <v>1535</v>
      </c>
      <c r="C102" s="34" t="s">
        <v>1037</v>
      </c>
      <c r="D102" s="34" t="s">
        <v>4833</v>
      </c>
      <c r="E102" s="32"/>
      <c r="F102" s="173" t="s">
        <v>7369</v>
      </c>
      <c r="G102" s="162"/>
      <c r="H102" s="34" t="s">
        <v>5591</v>
      </c>
      <c r="I102" t="s">
        <v>2582</v>
      </c>
    </row>
    <row r="103" spans="1:9" x14ac:dyDescent="0.2">
      <c r="A103" s="157" t="s">
        <v>1936</v>
      </c>
      <c r="B103" s="157" t="s">
        <v>1463</v>
      </c>
      <c r="C103" s="34" t="s">
        <v>1037</v>
      </c>
      <c r="D103" s="34" t="s">
        <v>4834</v>
      </c>
      <c r="E103" s="32"/>
      <c r="F103" s="173" t="s">
        <v>7369</v>
      </c>
      <c r="G103" s="162" t="s">
        <v>4054</v>
      </c>
      <c r="H103" s="34" t="s">
        <v>5592</v>
      </c>
      <c r="I103" t="s">
        <v>2582</v>
      </c>
    </row>
    <row r="104" spans="1:9" x14ac:dyDescent="0.2">
      <c r="A104" s="157" t="s">
        <v>2803</v>
      </c>
      <c r="B104" s="157" t="s">
        <v>6194</v>
      </c>
      <c r="C104" s="34" t="s">
        <v>1037</v>
      </c>
      <c r="D104" s="34" t="s">
        <v>4835</v>
      </c>
      <c r="E104" s="32"/>
      <c r="F104" s="173" t="s">
        <v>7368</v>
      </c>
      <c r="G104" s="162"/>
      <c r="H104" s="34" t="s">
        <v>5593</v>
      </c>
      <c r="I104" t="s">
        <v>756</v>
      </c>
    </row>
    <row r="105" spans="1:9" x14ac:dyDescent="0.2">
      <c r="A105" s="157" t="s">
        <v>1885</v>
      </c>
      <c r="B105" s="157" t="s">
        <v>1410</v>
      </c>
      <c r="C105" s="34" t="s">
        <v>1037</v>
      </c>
      <c r="D105" s="34" t="s">
        <v>4836</v>
      </c>
      <c r="E105" s="32"/>
      <c r="F105" s="173" t="s">
        <v>7369</v>
      </c>
      <c r="G105" s="162"/>
      <c r="H105" s="34" t="s">
        <v>5594</v>
      </c>
      <c r="I105" t="s">
        <v>2582</v>
      </c>
    </row>
    <row r="106" spans="1:9" x14ac:dyDescent="0.2">
      <c r="A106" s="157" t="s">
        <v>1897</v>
      </c>
      <c r="B106" s="157" t="s">
        <v>1422</v>
      </c>
      <c r="C106" s="34" t="s">
        <v>1037</v>
      </c>
      <c r="D106" s="34" t="s">
        <v>4837</v>
      </c>
      <c r="E106" s="32"/>
      <c r="F106" s="173" t="s">
        <v>7369</v>
      </c>
      <c r="G106" s="162"/>
      <c r="H106" s="34" t="s">
        <v>5595</v>
      </c>
      <c r="I106" t="s">
        <v>2582</v>
      </c>
    </row>
    <row r="107" spans="1:9" x14ac:dyDescent="0.2">
      <c r="A107" s="157" t="s">
        <v>1912</v>
      </c>
      <c r="B107" s="157" t="s">
        <v>1438</v>
      </c>
      <c r="C107" s="34" t="s">
        <v>1037</v>
      </c>
      <c r="D107" s="34" t="s">
        <v>4838</v>
      </c>
      <c r="E107" s="32"/>
      <c r="F107" s="173" t="s">
        <v>7369</v>
      </c>
      <c r="G107" s="162"/>
      <c r="H107" s="34" t="s">
        <v>5596</v>
      </c>
      <c r="I107" t="s">
        <v>2582</v>
      </c>
    </row>
    <row r="108" spans="1:9" x14ac:dyDescent="0.2">
      <c r="A108" s="157" t="s">
        <v>1934</v>
      </c>
      <c r="B108" s="157" t="s">
        <v>1460</v>
      </c>
      <c r="C108" s="34" t="s">
        <v>1037</v>
      </c>
      <c r="D108" s="34" t="s">
        <v>4839</v>
      </c>
      <c r="E108" s="32"/>
      <c r="F108" s="173" t="s">
        <v>7369</v>
      </c>
      <c r="G108" s="162"/>
      <c r="H108" s="34" t="s">
        <v>5597</v>
      </c>
      <c r="I108" t="s">
        <v>2582</v>
      </c>
    </row>
    <row r="109" spans="1:9" x14ac:dyDescent="0.2">
      <c r="A109" s="157" t="s">
        <v>2804</v>
      </c>
      <c r="B109" s="157" t="s">
        <v>1462</v>
      </c>
      <c r="C109" s="34" t="s">
        <v>1037</v>
      </c>
      <c r="D109" s="34" t="s">
        <v>4840</v>
      </c>
      <c r="E109" s="32"/>
      <c r="F109" s="173" t="s">
        <v>7369</v>
      </c>
      <c r="G109" s="162"/>
      <c r="H109" s="34" t="s">
        <v>5598</v>
      </c>
      <c r="I109" t="s">
        <v>2582</v>
      </c>
    </row>
    <row r="110" spans="1:9" x14ac:dyDescent="0.2">
      <c r="A110" s="157" t="s">
        <v>2805</v>
      </c>
      <c r="B110" s="157" t="s">
        <v>6195</v>
      </c>
      <c r="C110" s="34" t="s">
        <v>1037</v>
      </c>
      <c r="D110" s="34" t="s">
        <v>4841</v>
      </c>
      <c r="E110" s="32"/>
      <c r="F110" s="173" t="s">
        <v>7368</v>
      </c>
      <c r="G110" s="162"/>
      <c r="H110" s="34" t="s">
        <v>5599</v>
      </c>
      <c r="I110" t="s">
        <v>756</v>
      </c>
    </row>
    <row r="111" spans="1:9" x14ac:dyDescent="0.2">
      <c r="A111" s="157" t="s">
        <v>1984</v>
      </c>
      <c r="B111" s="157" t="s">
        <v>1512</v>
      </c>
      <c r="C111" s="34" t="s">
        <v>1037</v>
      </c>
      <c r="D111" s="34" t="s">
        <v>4842</v>
      </c>
      <c r="E111" s="32"/>
      <c r="F111" s="173" t="s">
        <v>7369</v>
      </c>
      <c r="G111" s="162"/>
      <c r="H111" s="34" t="s">
        <v>5600</v>
      </c>
      <c r="I111" t="s">
        <v>2582</v>
      </c>
    </row>
    <row r="112" spans="1:9" x14ac:dyDescent="0.2">
      <c r="A112" s="157" t="s">
        <v>2806</v>
      </c>
      <c r="B112" s="157" t="s">
        <v>6196</v>
      </c>
      <c r="C112" s="34" t="s">
        <v>1037</v>
      </c>
      <c r="D112" s="34" t="s">
        <v>4843</v>
      </c>
      <c r="E112" s="32"/>
      <c r="F112" s="173" t="s">
        <v>7368</v>
      </c>
      <c r="G112" s="162"/>
      <c r="H112" s="34" t="s">
        <v>5601</v>
      </c>
      <c r="I112" t="s">
        <v>756</v>
      </c>
    </row>
    <row r="113" spans="1:9" x14ac:dyDescent="0.2">
      <c r="A113" s="157" t="s">
        <v>2004</v>
      </c>
      <c r="B113" s="157" t="s">
        <v>1533</v>
      </c>
      <c r="C113" s="34" t="s">
        <v>1037</v>
      </c>
      <c r="D113" s="34" t="s">
        <v>4844</v>
      </c>
      <c r="E113" s="32"/>
      <c r="F113" s="173" t="s">
        <v>7369</v>
      </c>
      <c r="G113" s="162"/>
      <c r="H113" s="34" t="s">
        <v>5602</v>
      </c>
      <c r="I113" t="s">
        <v>2582</v>
      </c>
    </row>
    <row r="114" spans="1:9" x14ac:dyDescent="0.2">
      <c r="A114" s="157" t="s">
        <v>1893</v>
      </c>
      <c r="B114" s="157" t="s">
        <v>1418</v>
      </c>
      <c r="C114" s="34" t="s">
        <v>1037</v>
      </c>
      <c r="D114" s="34" t="s">
        <v>4845</v>
      </c>
      <c r="E114" s="32"/>
      <c r="F114" s="173" t="s">
        <v>7369</v>
      </c>
      <c r="G114" s="162"/>
      <c r="H114" s="34" t="s">
        <v>5603</v>
      </c>
      <c r="I114" t="s">
        <v>2582</v>
      </c>
    </row>
    <row r="115" spans="1:9" x14ac:dyDescent="0.2">
      <c r="A115" s="157" t="s">
        <v>1983</v>
      </c>
      <c r="B115" s="157" t="s">
        <v>1511</v>
      </c>
      <c r="C115" s="34" t="s">
        <v>1037</v>
      </c>
      <c r="D115" s="34" t="s">
        <v>4846</v>
      </c>
      <c r="E115" s="32"/>
      <c r="F115" s="173" t="s">
        <v>7369</v>
      </c>
      <c r="G115" s="162"/>
      <c r="H115" s="34" t="s">
        <v>5604</v>
      </c>
      <c r="I115" t="s">
        <v>2582</v>
      </c>
    </row>
    <row r="116" spans="1:9" x14ac:dyDescent="0.2">
      <c r="A116" s="157" t="s">
        <v>2807</v>
      </c>
      <c r="B116" s="157" t="s">
        <v>6197</v>
      </c>
      <c r="C116" s="34" t="s">
        <v>1037</v>
      </c>
      <c r="D116" s="34" t="s">
        <v>4847</v>
      </c>
      <c r="E116" s="32"/>
      <c r="F116" s="173" t="s">
        <v>7368</v>
      </c>
      <c r="G116" s="162"/>
      <c r="H116" s="34" t="s">
        <v>5605</v>
      </c>
      <c r="I116" t="s">
        <v>756</v>
      </c>
    </row>
    <row r="117" spans="1:9" x14ac:dyDescent="0.2">
      <c r="A117" s="157" t="s">
        <v>1884</v>
      </c>
      <c r="B117" s="157" t="s">
        <v>1409</v>
      </c>
      <c r="C117" s="34" t="s">
        <v>1037</v>
      </c>
      <c r="D117" s="34" t="s">
        <v>4848</v>
      </c>
      <c r="E117" s="32"/>
      <c r="F117" s="173" t="s">
        <v>7369</v>
      </c>
      <c r="G117" s="162"/>
      <c r="H117" s="34" t="s">
        <v>5606</v>
      </c>
      <c r="I117" t="s">
        <v>2582</v>
      </c>
    </row>
    <row r="118" spans="1:9" x14ac:dyDescent="0.2">
      <c r="A118" s="157" t="s">
        <v>1919</v>
      </c>
      <c r="B118" s="157" t="s">
        <v>1445</v>
      </c>
      <c r="C118" s="34" t="s">
        <v>1037</v>
      </c>
      <c r="D118" s="34" t="s">
        <v>4849</v>
      </c>
      <c r="E118" s="32"/>
      <c r="F118" s="173" t="s">
        <v>7369</v>
      </c>
      <c r="G118" s="162" t="s">
        <v>4055</v>
      </c>
      <c r="H118" s="34" t="s">
        <v>5607</v>
      </c>
      <c r="I118" t="s">
        <v>2582</v>
      </c>
    </row>
    <row r="119" spans="1:9" x14ac:dyDescent="0.2">
      <c r="A119" s="157" t="s">
        <v>1928</v>
      </c>
      <c r="B119" s="157" t="s">
        <v>1454</v>
      </c>
      <c r="C119" s="34" t="s">
        <v>1037</v>
      </c>
      <c r="D119" s="34" t="s">
        <v>4850</v>
      </c>
      <c r="E119" s="32"/>
      <c r="F119" s="173" t="s">
        <v>7369</v>
      </c>
      <c r="G119" s="162" t="s">
        <v>4056</v>
      </c>
      <c r="H119" s="34" t="s">
        <v>5608</v>
      </c>
      <c r="I119" t="s">
        <v>2582</v>
      </c>
    </row>
    <row r="120" spans="1:9" x14ac:dyDescent="0.2">
      <c r="A120" s="157" t="s">
        <v>1969</v>
      </c>
      <c r="B120" s="157" t="s">
        <v>1497</v>
      </c>
      <c r="C120" s="34" t="s">
        <v>1037</v>
      </c>
      <c r="D120" s="34" t="s">
        <v>4851</v>
      </c>
      <c r="E120" s="32"/>
      <c r="F120" s="173" t="s">
        <v>7369</v>
      </c>
      <c r="G120" s="162"/>
      <c r="H120" s="34" t="s">
        <v>5609</v>
      </c>
      <c r="I120" t="s">
        <v>2582</v>
      </c>
    </row>
    <row r="121" spans="1:9" x14ac:dyDescent="0.2">
      <c r="A121" s="157" t="s">
        <v>1931</v>
      </c>
      <c r="B121" s="157" t="s">
        <v>1457</v>
      </c>
      <c r="C121" s="34" t="s">
        <v>1037</v>
      </c>
      <c r="D121" s="34" t="s">
        <v>4852</v>
      </c>
      <c r="E121" s="32"/>
      <c r="F121" s="173" t="s">
        <v>7369</v>
      </c>
      <c r="G121" s="162"/>
      <c r="H121" s="34" t="s">
        <v>5610</v>
      </c>
      <c r="I121" t="s">
        <v>2582</v>
      </c>
    </row>
    <row r="122" spans="1:9" x14ac:dyDescent="0.2">
      <c r="A122" s="157" t="s">
        <v>1959</v>
      </c>
      <c r="B122" s="157" t="s">
        <v>1486</v>
      </c>
      <c r="C122" s="34" t="s">
        <v>1037</v>
      </c>
      <c r="D122" s="34" t="s">
        <v>4853</v>
      </c>
      <c r="E122" s="32"/>
      <c r="F122" s="173" t="s">
        <v>7369</v>
      </c>
      <c r="G122" s="162"/>
      <c r="H122" s="34" t="s">
        <v>5611</v>
      </c>
      <c r="I122" t="s">
        <v>2582</v>
      </c>
    </row>
    <row r="123" spans="1:9" x14ac:dyDescent="0.2">
      <c r="A123" s="157" t="s">
        <v>2808</v>
      </c>
      <c r="B123" s="157" t="s">
        <v>6198</v>
      </c>
      <c r="C123" s="34" t="s">
        <v>1037</v>
      </c>
      <c r="D123" s="34" t="s">
        <v>4854</v>
      </c>
      <c r="E123" s="32"/>
      <c r="F123" s="173" t="s">
        <v>7368</v>
      </c>
      <c r="G123" s="162"/>
      <c r="H123" s="34" t="s">
        <v>5612</v>
      </c>
      <c r="I123" t="s">
        <v>756</v>
      </c>
    </row>
    <row r="124" spans="1:9" x14ac:dyDescent="0.2">
      <c r="A124" s="157" t="s">
        <v>1972</v>
      </c>
      <c r="B124" s="157" t="s">
        <v>1500</v>
      </c>
      <c r="C124" s="34" t="s">
        <v>1037</v>
      </c>
      <c r="D124" s="34" t="s">
        <v>4855</v>
      </c>
      <c r="E124" s="32"/>
      <c r="F124" s="173" t="s">
        <v>7369</v>
      </c>
      <c r="G124" s="162"/>
      <c r="H124" s="34" t="s">
        <v>5613</v>
      </c>
      <c r="I124" t="s">
        <v>2582</v>
      </c>
    </row>
    <row r="125" spans="1:9" x14ac:dyDescent="0.2">
      <c r="A125" s="157" t="s">
        <v>1977</v>
      </c>
      <c r="B125" s="157" t="s">
        <v>1505</v>
      </c>
      <c r="C125" s="34" t="s">
        <v>1037</v>
      </c>
      <c r="D125" s="34" t="s">
        <v>4856</v>
      </c>
      <c r="E125" s="32"/>
      <c r="F125" s="173" t="s">
        <v>7369</v>
      </c>
      <c r="G125" s="162"/>
      <c r="H125" s="34" t="s">
        <v>5614</v>
      </c>
      <c r="I125" t="s">
        <v>2582</v>
      </c>
    </row>
    <row r="126" spans="1:9" x14ac:dyDescent="0.2">
      <c r="A126" s="157" t="s">
        <v>1910</v>
      </c>
      <c r="B126" s="157" t="s">
        <v>1435</v>
      </c>
      <c r="C126" s="34" t="s">
        <v>1037</v>
      </c>
      <c r="D126" s="34" t="s">
        <v>4857</v>
      </c>
      <c r="E126" s="32"/>
      <c r="F126" s="173" t="s">
        <v>7369</v>
      </c>
      <c r="G126" s="162"/>
      <c r="H126" s="34" t="s">
        <v>5615</v>
      </c>
      <c r="I126" t="s">
        <v>2582</v>
      </c>
    </row>
    <row r="127" spans="1:9" x14ac:dyDescent="0.2">
      <c r="A127" s="157" t="s">
        <v>1971</v>
      </c>
      <c r="B127" s="157" t="s">
        <v>1499</v>
      </c>
      <c r="C127" s="34" t="s">
        <v>1037</v>
      </c>
      <c r="D127" s="34" t="s">
        <v>4858</v>
      </c>
      <c r="E127" s="32"/>
      <c r="F127" s="173" t="s">
        <v>7369</v>
      </c>
      <c r="G127" s="162"/>
      <c r="H127" s="34" t="s">
        <v>5616</v>
      </c>
      <c r="I127" t="s">
        <v>2582</v>
      </c>
    </row>
    <row r="128" spans="1:9" x14ac:dyDescent="0.2">
      <c r="A128" s="157" t="s">
        <v>1901</v>
      </c>
      <c r="B128" s="157" t="s">
        <v>1426</v>
      </c>
      <c r="C128" s="34" t="s">
        <v>1037</v>
      </c>
      <c r="D128" s="34" t="s">
        <v>4859</v>
      </c>
      <c r="E128" s="32"/>
      <c r="F128" s="173" t="s">
        <v>7369</v>
      </c>
      <c r="G128" s="162"/>
      <c r="H128" s="34" t="s">
        <v>5617</v>
      </c>
      <c r="I128" t="s">
        <v>2582</v>
      </c>
    </row>
    <row r="129" spans="1:9" x14ac:dyDescent="0.2">
      <c r="A129" s="157" t="s">
        <v>1929</v>
      </c>
      <c r="B129" s="157" t="s">
        <v>1455</v>
      </c>
      <c r="C129" s="34" t="s">
        <v>1037</v>
      </c>
      <c r="D129" s="34" t="s">
        <v>4860</v>
      </c>
      <c r="E129" s="32"/>
      <c r="F129" s="173" t="s">
        <v>7369</v>
      </c>
      <c r="G129" s="162"/>
      <c r="H129" s="34" t="s">
        <v>5618</v>
      </c>
      <c r="I129" t="s">
        <v>2582</v>
      </c>
    </row>
    <row r="130" spans="1:9" x14ac:dyDescent="0.2">
      <c r="A130" s="157" t="s">
        <v>1889</v>
      </c>
      <c r="B130" s="157" t="s">
        <v>1414</v>
      </c>
      <c r="C130" s="34" t="s">
        <v>1037</v>
      </c>
      <c r="D130" s="34" t="s">
        <v>4861</v>
      </c>
      <c r="E130" s="32"/>
      <c r="F130" s="173" t="s">
        <v>7369</v>
      </c>
      <c r="G130" s="162"/>
      <c r="H130" s="34" t="s">
        <v>5619</v>
      </c>
      <c r="I130" t="s">
        <v>2582</v>
      </c>
    </row>
    <row r="131" spans="1:9" x14ac:dyDescent="0.2">
      <c r="A131" s="157" t="s">
        <v>1922</v>
      </c>
      <c r="B131" s="157" t="s">
        <v>1448</v>
      </c>
      <c r="C131" s="34" t="s">
        <v>1037</v>
      </c>
      <c r="D131" s="34" t="s">
        <v>4862</v>
      </c>
      <c r="E131" s="32"/>
      <c r="F131" s="173" t="s">
        <v>7369</v>
      </c>
      <c r="G131" s="162"/>
      <c r="H131" s="34" t="s">
        <v>5620</v>
      </c>
      <c r="I131" t="s">
        <v>2582</v>
      </c>
    </row>
    <row r="132" spans="1:9" x14ac:dyDescent="0.2">
      <c r="A132" s="157" t="s">
        <v>1961</v>
      </c>
      <c r="B132" s="157" t="s">
        <v>1488</v>
      </c>
      <c r="C132" s="34" t="s">
        <v>1037</v>
      </c>
      <c r="D132" s="34" t="s">
        <v>4863</v>
      </c>
      <c r="E132" s="32"/>
      <c r="F132" s="173" t="s">
        <v>7369</v>
      </c>
      <c r="G132" s="162"/>
      <c r="H132" s="34" t="s">
        <v>5621</v>
      </c>
      <c r="I132" t="s">
        <v>2582</v>
      </c>
    </row>
    <row r="133" spans="1:9" x14ac:dyDescent="0.2">
      <c r="A133" s="157" t="s">
        <v>1898</v>
      </c>
      <c r="B133" s="157" t="s">
        <v>1423</v>
      </c>
      <c r="C133" s="34" t="s">
        <v>1037</v>
      </c>
      <c r="D133" s="34" t="s">
        <v>4864</v>
      </c>
      <c r="E133" s="32"/>
      <c r="F133" s="173" t="s">
        <v>7369</v>
      </c>
      <c r="G133" s="162"/>
      <c r="H133" s="34" t="s">
        <v>5622</v>
      </c>
      <c r="I133" t="s">
        <v>2582</v>
      </c>
    </row>
    <row r="134" spans="1:9" x14ac:dyDescent="0.2">
      <c r="A134" s="157" t="s">
        <v>1881</v>
      </c>
      <c r="B134" s="157" t="s">
        <v>1406</v>
      </c>
      <c r="C134" s="34" t="s">
        <v>1037</v>
      </c>
      <c r="D134" s="34" t="s">
        <v>4865</v>
      </c>
      <c r="E134" s="32"/>
      <c r="F134" s="173" t="s">
        <v>7369</v>
      </c>
      <c r="G134" s="162"/>
      <c r="H134" s="34" t="s">
        <v>5623</v>
      </c>
      <c r="I134" t="s">
        <v>2582</v>
      </c>
    </row>
    <row r="135" spans="1:9" x14ac:dyDescent="0.2">
      <c r="A135" s="157" t="s">
        <v>1907</v>
      </c>
      <c r="B135" s="157" t="s">
        <v>1432</v>
      </c>
      <c r="C135" s="34" t="s">
        <v>1037</v>
      </c>
      <c r="D135" s="34" t="s">
        <v>4866</v>
      </c>
      <c r="E135" s="32"/>
      <c r="F135" s="173" t="s">
        <v>7369</v>
      </c>
      <c r="G135" s="157"/>
      <c r="H135" s="34" t="s">
        <v>5624</v>
      </c>
      <c r="I135" t="s">
        <v>2582</v>
      </c>
    </row>
    <row r="136" spans="1:9" x14ac:dyDescent="0.2">
      <c r="A136" s="157" t="s">
        <v>2809</v>
      </c>
      <c r="B136" s="157" t="s">
        <v>6199</v>
      </c>
      <c r="C136" s="34" t="s">
        <v>1037</v>
      </c>
      <c r="D136" s="34" t="s">
        <v>4867</v>
      </c>
      <c r="E136" s="32"/>
      <c r="F136" s="173" t="s">
        <v>7368</v>
      </c>
      <c r="G136" s="157"/>
      <c r="H136" s="34" t="s">
        <v>5625</v>
      </c>
      <c r="I136" t="s">
        <v>756</v>
      </c>
    </row>
    <row r="137" spans="1:9" x14ac:dyDescent="0.2">
      <c r="A137" s="157" t="s">
        <v>1963</v>
      </c>
      <c r="B137" s="157" t="s">
        <v>1491</v>
      </c>
      <c r="C137" s="34" t="s">
        <v>1037</v>
      </c>
      <c r="D137" s="34" t="s">
        <v>4868</v>
      </c>
      <c r="E137" s="32"/>
      <c r="F137" s="173" t="s">
        <v>7369</v>
      </c>
      <c r="G137" s="157"/>
      <c r="H137" s="34" t="s">
        <v>5626</v>
      </c>
      <c r="I137" t="s">
        <v>2582</v>
      </c>
    </row>
    <row r="138" spans="1:9" x14ac:dyDescent="0.2">
      <c r="A138" s="157" t="s">
        <v>1918</v>
      </c>
      <c r="B138" s="157" t="s">
        <v>1444</v>
      </c>
      <c r="C138" s="34" t="s">
        <v>1037</v>
      </c>
      <c r="D138" s="34" t="s">
        <v>4869</v>
      </c>
      <c r="E138" s="32"/>
      <c r="F138" s="173" t="s">
        <v>7369</v>
      </c>
      <c r="G138" s="157"/>
      <c r="H138" s="34" t="s">
        <v>5627</v>
      </c>
      <c r="I138" t="s">
        <v>2582</v>
      </c>
    </row>
    <row r="139" spans="1:9" x14ac:dyDescent="0.2">
      <c r="A139" s="157" t="s">
        <v>1988</v>
      </c>
      <c r="B139" s="157" t="s">
        <v>1516</v>
      </c>
      <c r="C139" s="34" t="s">
        <v>1037</v>
      </c>
      <c r="D139" s="34" t="s">
        <v>4870</v>
      </c>
      <c r="E139" s="32"/>
      <c r="F139" s="173" t="s">
        <v>7369</v>
      </c>
      <c r="G139" s="157"/>
      <c r="H139" s="34" t="s">
        <v>5628</v>
      </c>
      <c r="I139" t="s">
        <v>2582</v>
      </c>
    </row>
    <row r="140" spans="1:9" x14ac:dyDescent="0.2">
      <c r="A140" s="157" t="s">
        <v>1905</v>
      </c>
      <c r="B140" s="157" t="s">
        <v>1430</v>
      </c>
      <c r="C140" s="34" t="s">
        <v>1037</v>
      </c>
      <c r="D140" s="34" t="s">
        <v>4871</v>
      </c>
      <c r="E140" s="32"/>
      <c r="F140" s="173" t="s">
        <v>7369</v>
      </c>
      <c r="G140" s="157"/>
      <c r="H140" s="34" t="s">
        <v>5629</v>
      </c>
      <c r="I140" t="s">
        <v>2582</v>
      </c>
    </row>
    <row r="141" spans="1:9" x14ac:dyDescent="0.2">
      <c r="A141" s="157" t="s">
        <v>1921</v>
      </c>
      <c r="B141" s="157" t="s">
        <v>1447</v>
      </c>
      <c r="C141" s="34" t="s">
        <v>1037</v>
      </c>
      <c r="D141" s="34" t="s">
        <v>4872</v>
      </c>
      <c r="E141" s="32"/>
      <c r="F141" s="173" t="s">
        <v>7369</v>
      </c>
      <c r="G141" s="157"/>
      <c r="H141" s="34" t="s">
        <v>5630</v>
      </c>
      <c r="I141" t="s">
        <v>2582</v>
      </c>
    </row>
    <row r="142" spans="1:9" x14ac:dyDescent="0.2">
      <c r="A142" s="157" t="s">
        <v>1890</v>
      </c>
      <c r="B142" s="157" t="s">
        <v>1415</v>
      </c>
      <c r="C142" s="34" t="s">
        <v>1037</v>
      </c>
      <c r="D142" s="34" t="s">
        <v>4873</v>
      </c>
      <c r="E142" s="32"/>
      <c r="F142" s="173" t="s">
        <v>7369</v>
      </c>
      <c r="G142" s="157"/>
      <c r="H142" s="34" t="s">
        <v>5631</v>
      </c>
      <c r="I142" t="s">
        <v>2582</v>
      </c>
    </row>
    <row r="143" spans="1:9" x14ac:dyDescent="0.2">
      <c r="A143" s="157" t="s">
        <v>1173</v>
      </c>
      <c r="B143" s="157" t="s">
        <v>6200</v>
      </c>
      <c r="C143" s="34" t="s">
        <v>1037</v>
      </c>
      <c r="D143" s="34" t="s">
        <v>4874</v>
      </c>
      <c r="E143" s="32"/>
      <c r="F143" s="173" t="s">
        <v>7368</v>
      </c>
      <c r="G143" s="157"/>
      <c r="H143" s="34" t="s">
        <v>5632</v>
      </c>
      <c r="I143" t="s">
        <v>756</v>
      </c>
    </row>
    <row r="144" spans="1:9" x14ac:dyDescent="0.2">
      <c r="A144" s="157" t="s">
        <v>1174</v>
      </c>
      <c r="B144" s="157" t="s">
        <v>6201</v>
      </c>
      <c r="C144" s="34" t="s">
        <v>1037</v>
      </c>
      <c r="D144" s="34" t="s">
        <v>4875</v>
      </c>
      <c r="E144" s="32"/>
      <c r="F144" s="173" t="s">
        <v>7368</v>
      </c>
      <c r="G144" s="157" t="s">
        <v>4057</v>
      </c>
      <c r="H144" s="34" t="s">
        <v>5633</v>
      </c>
      <c r="I144" t="s">
        <v>756</v>
      </c>
    </row>
    <row r="145" spans="1:9" x14ac:dyDescent="0.2">
      <c r="A145" s="157" t="s">
        <v>1904</v>
      </c>
      <c r="B145" s="157" t="s">
        <v>1429</v>
      </c>
      <c r="C145" s="34" t="s">
        <v>1037</v>
      </c>
      <c r="D145" s="34" t="s">
        <v>4876</v>
      </c>
      <c r="E145" s="32"/>
      <c r="F145" s="173" t="s">
        <v>7369</v>
      </c>
      <c r="G145" s="157"/>
      <c r="H145" s="34" t="s">
        <v>5634</v>
      </c>
      <c r="I145" t="s">
        <v>2582</v>
      </c>
    </row>
    <row r="146" spans="1:9" x14ac:dyDescent="0.2">
      <c r="A146" s="157" t="s">
        <v>1211</v>
      </c>
      <c r="B146" s="157" t="s">
        <v>6202</v>
      </c>
      <c r="C146" s="34" t="s">
        <v>1037</v>
      </c>
      <c r="D146" s="34" t="s">
        <v>4877</v>
      </c>
      <c r="E146" s="32"/>
      <c r="F146" s="173" t="s">
        <v>7368</v>
      </c>
      <c r="G146" s="157"/>
      <c r="H146" s="34" t="s">
        <v>5635</v>
      </c>
      <c r="I146" t="s">
        <v>756</v>
      </c>
    </row>
    <row r="147" spans="1:9" x14ac:dyDescent="0.2">
      <c r="A147" s="157" t="s">
        <v>2810</v>
      </c>
      <c r="B147" s="157" t="s">
        <v>6203</v>
      </c>
      <c r="C147" s="34" t="s">
        <v>1037</v>
      </c>
      <c r="D147" s="34" t="s">
        <v>4878</v>
      </c>
      <c r="E147" s="32"/>
      <c r="F147" s="173" t="s">
        <v>7368</v>
      </c>
      <c r="G147" s="157"/>
      <c r="H147" s="34" t="s">
        <v>5636</v>
      </c>
      <c r="I147" t="s">
        <v>756</v>
      </c>
    </row>
    <row r="148" spans="1:9" x14ac:dyDescent="0.2">
      <c r="A148" s="157" t="s">
        <v>1171</v>
      </c>
      <c r="B148" s="157" t="s">
        <v>6204</v>
      </c>
      <c r="C148" s="34" t="s">
        <v>1037</v>
      </c>
      <c r="D148" s="34" t="s">
        <v>4879</v>
      </c>
      <c r="E148" s="32"/>
      <c r="F148" s="173" t="s">
        <v>7368</v>
      </c>
      <c r="G148" s="157"/>
      <c r="H148" s="34" t="s">
        <v>5637</v>
      </c>
      <c r="I148" t="s">
        <v>756</v>
      </c>
    </row>
    <row r="149" spans="1:9" x14ac:dyDescent="0.2">
      <c r="A149" s="157" t="s">
        <v>1054</v>
      </c>
      <c r="B149" s="157" t="s">
        <v>6205</v>
      </c>
      <c r="C149" s="34" t="s">
        <v>1037</v>
      </c>
      <c r="D149" s="34" t="s">
        <v>4880</v>
      </c>
      <c r="E149" s="32"/>
      <c r="F149" s="173" t="s">
        <v>7368</v>
      </c>
      <c r="G149" s="157"/>
      <c r="H149" s="34" t="s">
        <v>5638</v>
      </c>
      <c r="I149" t="s">
        <v>756</v>
      </c>
    </row>
    <row r="150" spans="1:9" x14ac:dyDescent="0.2">
      <c r="A150" s="157" t="s">
        <v>1049</v>
      </c>
      <c r="B150" s="157" t="s">
        <v>6243</v>
      </c>
      <c r="C150" s="34" t="s">
        <v>1037</v>
      </c>
      <c r="D150" s="34">
        <v>10196</v>
      </c>
      <c r="E150" s="32"/>
      <c r="F150" s="173" t="s">
        <v>7368</v>
      </c>
      <c r="G150" s="157"/>
      <c r="H150" s="34">
        <v>4726528159</v>
      </c>
      <c r="I150" t="s">
        <v>756</v>
      </c>
    </row>
    <row r="151" spans="1:9" x14ac:dyDescent="0.2">
      <c r="A151" s="157" t="s">
        <v>2612</v>
      </c>
      <c r="B151" s="157" t="s">
        <v>6244</v>
      </c>
      <c r="C151" s="34" t="s">
        <v>1037</v>
      </c>
      <c r="D151" s="34" t="s">
        <v>4887</v>
      </c>
      <c r="E151" s="32"/>
      <c r="F151" s="173" t="s">
        <v>7368</v>
      </c>
      <c r="G151" s="207"/>
      <c r="H151" s="34">
        <v>6275863149</v>
      </c>
      <c r="I151" t="s">
        <v>756</v>
      </c>
    </row>
    <row r="152" spans="1:9" x14ac:dyDescent="0.2">
      <c r="A152" s="157" t="s">
        <v>2872</v>
      </c>
      <c r="B152" s="157" t="s">
        <v>6245</v>
      </c>
      <c r="C152" s="34" t="s">
        <v>1037</v>
      </c>
      <c r="D152" s="34" t="s">
        <v>4888</v>
      </c>
      <c r="E152" s="32"/>
      <c r="F152" s="173" t="s">
        <v>7368</v>
      </c>
      <c r="G152" s="207"/>
      <c r="H152" s="34">
        <v>8094882841</v>
      </c>
      <c r="I152" t="s">
        <v>756</v>
      </c>
    </row>
    <row r="153" spans="1:9" x14ac:dyDescent="0.2">
      <c r="A153" s="157" t="s">
        <v>1998</v>
      </c>
      <c r="B153" s="157" t="s">
        <v>1527</v>
      </c>
      <c r="C153" s="34" t="s">
        <v>1037</v>
      </c>
      <c r="D153" s="34" t="s">
        <v>4889</v>
      </c>
      <c r="E153" s="32"/>
      <c r="F153" s="173" t="s">
        <v>7369</v>
      </c>
      <c r="G153" s="207"/>
      <c r="H153" s="34">
        <v>696732</v>
      </c>
      <c r="I153" t="s">
        <v>2582</v>
      </c>
    </row>
    <row r="154" spans="1:9" x14ac:dyDescent="0.2">
      <c r="A154" s="157" t="s">
        <v>2610</v>
      </c>
      <c r="B154" s="157" t="s">
        <v>6246</v>
      </c>
      <c r="C154" s="93" t="s">
        <v>1037</v>
      </c>
      <c r="D154" s="34" t="s">
        <v>4890</v>
      </c>
      <c r="E154" s="32"/>
      <c r="F154" s="172" t="s">
        <v>7368</v>
      </c>
      <c r="G154" s="207"/>
      <c r="H154" s="93">
        <v>6307789277</v>
      </c>
      <c r="I154" t="s">
        <v>756</v>
      </c>
    </row>
    <row r="155" spans="1:9" x14ac:dyDescent="0.2">
      <c r="A155" s="157" t="s">
        <v>1311</v>
      </c>
      <c r="B155" s="157" t="s">
        <v>6248</v>
      </c>
      <c r="C155" s="34" t="s">
        <v>1037</v>
      </c>
      <c r="D155" s="34">
        <v>7666</v>
      </c>
      <c r="E155" s="32"/>
      <c r="F155" s="173" t="s">
        <v>7368</v>
      </c>
      <c r="G155" s="207"/>
      <c r="H155" s="34">
        <v>768361</v>
      </c>
      <c r="I155" t="s">
        <v>756</v>
      </c>
    </row>
    <row r="156" spans="1:9" x14ac:dyDescent="0.2">
      <c r="A156" s="157" t="s">
        <v>2874</v>
      </c>
      <c r="B156" s="157" t="s">
        <v>6251</v>
      </c>
      <c r="C156" s="34" t="s">
        <v>1037</v>
      </c>
      <c r="D156" s="34">
        <v>11275</v>
      </c>
      <c r="E156" s="32"/>
      <c r="F156" s="173" t="s">
        <v>7368</v>
      </c>
      <c r="G156" s="207"/>
      <c r="H156" s="34">
        <v>8093945277</v>
      </c>
      <c r="I156" t="s">
        <v>756</v>
      </c>
    </row>
    <row r="157" spans="1:9" x14ac:dyDescent="0.2">
      <c r="A157" s="157" t="s">
        <v>1219</v>
      </c>
      <c r="B157" s="157" t="s">
        <v>6252</v>
      </c>
      <c r="C157" s="34" t="s">
        <v>1037</v>
      </c>
      <c r="D157" s="34">
        <v>10889</v>
      </c>
      <c r="E157" s="32"/>
      <c r="F157" s="173" t="s">
        <v>7368</v>
      </c>
      <c r="G157" s="207"/>
      <c r="H157" s="34">
        <v>7556182833</v>
      </c>
      <c r="I157" t="s">
        <v>756</v>
      </c>
    </row>
    <row r="158" spans="1:9" x14ac:dyDescent="0.2">
      <c r="A158" s="157" t="s">
        <v>1058</v>
      </c>
      <c r="B158" s="157" t="s">
        <v>6253</v>
      </c>
      <c r="C158" s="34" t="s">
        <v>1037</v>
      </c>
      <c r="D158" s="34">
        <v>10250</v>
      </c>
      <c r="E158" s="32"/>
      <c r="F158" s="173" t="s">
        <v>7368</v>
      </c>
      <c r="G158" s="207"/>
      <c r="H158" s="34">
        <v>5121316251</v>
      </c>
      <c r="I158" t="s">
        <v>756</v>
      </c>
    </row>
    <row r="159" spans="1:9" x14ac:dyDescent="0.2">
      <c r="A159" s="157" t="s">
        <v>2875</v>
      </c>
      <c r="B159" s="157" t="s">
        <v>6254</v>
      </c>
      <c r="C159" s="34" t="s">
        <v>1037</v>
      </c>
      <c r="D159" s="34">
        <v>11419</v>
      </c>
      <c r="E159" s="32"/>
      <c r="F159" s="173" t="s">
        <v>7368</v>
      </c>
      <c r="G159" s="207"/>
      <c r="H159" s="34">
        <v>6263910049</v>
      </c>
      <c r="I159" t="s">
        <v>756</v>
      </c>
    </row>
    <row r="160" spans="1:9" x14ac:dyDescent="0.2">
      <c r="A160" s="157" t="s">
        <v>2876</v>
      </c>
      <c r="B160" s="157" t="s">
        <v>1489</v>
      </c>
      <c r="C160" s="34" t="s">
        <v>1037</v>
      </c>
      <c r="D160" s="34">
        <v>7658</v>
      </c>
      <c r="E160" s="32"/>
      <c r="F160" s="173" t="s">
        <v>7369</v>
      </c>
      <c r="G160" s="207" t="s">
        <v>4066</v>
      </c>
      <c r="H160" s="34">
        <v>696648</v>
      </c>
      <c r="I160" t="s">
        <v>2582</v>
      </c>
    </row>
    <row r="161" spans="1:9" x14ac:dyDescent="0.2">
      <c r="A161" s="157" t="s">
        <v>2877</v>
      </c>
      <c r="B161" s="157" t="s">
        <v>6255</v>
      </c>
      <c r="C161" s="34" t="s">
        <v>1037</v>
      </c>
      <c r="D161" s="34">
        <v>11230</v>
      </c>
      <c r="E161" s="32"/>
      <c r="F161" s="173" t="s">
        <v>7368</v>
      </c>
      <c r="G161" s="207"/>
      <c r="H161" s="34">
        <v>8050953031</v>
      </c>
      <c r="I161" t="s">
        <v>756</v>
      </c>
    </row>
    <row r="162" spans="1:9" x14ac:dyDescent="0.2">
      <c r="A162" s="157" t="s">
        <v>1995</v>
      </c>
      <c r="B162" s="157" t="s">
        <v>1524</v>
      </c>
      <c r="C162" s="34" t="s">
        <v>1037</v>
      </c>
      <c r="D162" s="34">
        <v>7365</v>
      </c>
      <c r="E162" s="32"/>
      <c r="F162" s="173" t="s">
        <v>7369</v>
      </c>
      <c r="G162" s="207"/>
      <c r="H162" s="34">
        <v>696723</v>
      </c>
      <c r="I162" t="s">
        <v>2582</v>
      </c>
    </row>
    <row r="163" spans="1:9" x14ac:dyDescent="0.2">
      <c r="A163" s="157" t="s">
        <v>2897</v>
      </c>
      <c r="B163" s="157" t="s">
        <v>6267</v>
      </c>
      <c r="C163" s="34" t="s">
        <v>1037</v>
      </c>
      <c r="D163" s="34">
        <v>11273</v>
      </c>
      <c r="E163" s="32"/>
      <c r="F163" s="173" t="s">
        <v>7368</v>
      </c>
      <c r="G163" s="207"/>
      <c r="H163" s="34">
        <v>8092524523</v>
      </c>
      <c r="I163" t="s">
        <v>756</v>
      </c>
    </row>
    <row r="164" spans="1:9" x14ac:dyDescent="0.2">
      <c r="A164" s="157" t="s">
        <v>2899</v>
      </c>
      <c r="B164" s="157" t="s">
        <v>6270</v>
      </c>
      <c r="C164" s="34" t="s">
        <v>1037</v>
      </c>
      <c r="D164" s="34">
        <v>11277</v>
      </c>
      <c r="E164" s="32"/>
      <c r="F164" s="173" t="s">
        <v>7368</v>
      </c>
      <c r="G164" s="207"/>
      <c r="H164" s="34">
        <v>8096180193</v>
      </c>
      <c r="I164" t="s">
        <v>756</v>
      </c>
    </row>
    <row r="165" spans="1:9" x14ac:dyDescent="0.2">
      <c r="A165" s="157" t="s">
        <v>2900</v>
      </c>
      <c r="B165" s="157" t="s">
        <v>6271</v>
      </c>
      <c r="C165" s="34" t="s">
        <v>1037</v>
      </c>
      <c r="D165" s="34">
        <v>11233</v>
      </c>
      <c r="E165" s="32"/>
      <c r="F165" s="173" t="s">
        <v>7368</v>
      </c>
      <c r="G165" s="207"/>
      <c r="H165" s="34">
        <v>8055356549</v>
      </c>
      <c r="I165" t="s">
        <v>756</v>
      </c>
    </row>
    <row r="166" spans="1:9" x14ac:dyDescent="0.2">
      <c r="A166" s="157" t="s">
        <v>2901</v>
      </c>
      <c r="B166" s="157" t="s">
        <v>6272</v>
      </c>
      <c r="C166" s="34" t="s">
        <v>1037</v>
      </c>
      <c r="D166" s="34">
        <v>11266</v>
      </c>
      <c r="E166" s="32"/>
      <c r="F166" s="173" t="s">
        <v>7368</v>
      </c>
      <c r="G166" s="207"/>
      <c r="H166" s="34">
        <v>8089133409</v>
      </c>
      <c r="I166" t="s">
        <v>756</v>
      </c>
    </row>
    <row r="167" spans="1:9" x14ac:dyDescent="0.2">
      <c r="A167" s="157" t="s">
        <v>2902</v>
      </c>
      <c r="B167" s="157"/>
      <c r="C167" s="34">
        <v>86003</v>
      </c>
      <c r="D167" s="34">
        <v>11582</v>
      </c>
      <c r="E167" s="32"/>
      <c r="F167" s="173" t="s">
        <v>7368</v>
      </c>
      <c r="G167" s="207"/>
      <c r="H167" s="34">
        <v>8700945227</v>
      </c>
      <c r="I167" t="s">
        <v>756</v>
      </c>
    </row>
    <row r="168" spans="1:9" x14ac:dyDescent="0.2">
      <c r="A168" s="157" t="s">
        <v>2903</v>
      </c>
      <c r="B168" s="157" t="s">
        <v>6273</v>
      </c>
      <c r="C168" s="34" t="s">
        <v>1037</v>
      </c>
      <c r="D168" s="34">
        <v>11418</v>
      </c>
      <c r="E168" s="32"/>
      <c r="F168" s="173" t="s">
        <v>7368</v>
      </c>
      <c r="G168" s="207"/>
      <c r="H168" s="34">
        <v>6268382095</v>
      </c>
      <c r="I168" t="s">
        <v>756</v>
      </c>
    </row>
    <row r="169" spans="1:9" x14ac:dyDescent="0.2">
      <c r="A169" s="157" t="s">
        <v>1894</v>
      </c>
      <c r="B169" s="157" t="s">
        <v>1419</v>
      </c>
      <c r="C169" s="34" t="s">
        <v>1037</v>
      </c>
      <c r="D169" s="34">
        <v>7588</v>
      </c>
      <c r="E169" s="32"/>
      <c r="F169" s="173" t="s">
        <v>7369</v>
      </c>
      <c r="G169" s="207"/>
      <c r="H169" s="34">
        <v>660204733</v>
      </c>
      <c r="I169" t="s">
        <v>2582</v>
      </c>
    </row>
    <row r="170" spans="1:9" x14ac:dyDescent="0.2">
      <c r="A170" s="157" t="s">
        <v>1038</v>
      </c>
      <c r="B170" s="157"/>
      <c r="C170" s="34">
        <v>86008</v>
      </c>
      <c r="D170" s="34">
        <v>11673</v>
      </c>
      <c r="E170" s="32"/>
      <c r="F170" s="173" t="s">
        <v>7368</v>
      </c>
      <c r="G170" s="207"/>
      <c r="H170" s="34">
        <v>9325970481</v>
      </c>
      <c r="I170" t="s">
        <v>756</v>
      </c>
    </row>
    <row r="171" spans="1:9" x14ac:dyDescent="0.2">
      <c r="A171" s="157" t="s">
        <v>2916</v>
      </c>
      <c r="B171" s="157" t="s">
        <v>6298</v>
      </c>
      <c r="C171" s="34" t="s">
        <v>1037</v>
      </c>
      <c r="D171" s="34">
        <v>11274</v>
      </c>
      <c r="E171" s="32"/>
      <c r="F171" s="173" t="s">
        <v>7368</v>
      </c>
      <c r="G171" s="207"/>
      <c r="H171" s="34">
        <v>8092865957</v>
      </c>
      <c r="I171" t="s">
        <v>756</v>
      </c>
    </row>
    <row r="172" spans="1:9" x14ac:dyDescent="0.2">
      <c r="A172" s="157" t="s">
        <v>1048</v>
      </c>
      <c r="B172" s="157" t="s">
        <v>6420</v>
      </c>
      <c r="C172" s="34" t="s">
        <v>1037</v>
      </c>
      <c r="D172" s="34">
        <v>10192</v>
      </c>
      <c r="E172" s="32"/>
      <c r="F172" s="173" t="s">
        <v>7368</v>
      </c>
      <c r="G172" s="207"/>
      <c r="H172" s="34">
        <v>4760031645</v>
      </c>
      <c r="I172" t="s">
        <v>756</v>
      </c>
    </row>
    <row r="173" spans="1:9" x14ac:dyDescent="0.2">
      <c r="A173" s="157" t="s">
        <v>1050</v>
      </c>
      <c r="B173" s="157" t="s">
        <v>6421</v>
      </c>
      <c r="C173" s="34" t="s">
        <v>1037</v>
      </c>
      <c r="D173" s="34">
        <v>10199</v>
      </c>
      <c r="E173" s="32"/>
      <c r="F173" s="173" t="s">
        <v>7368</v>
      </c>
      <c r="G173" s="207"/>
      <c r="H173" s="34">
        <v>4730206095</v>
      </c>
      <c r="I173" t="s">
        <v>756</v>
      </c>
    </row>
    <row r="174" spans="1:9" x14ac:dyDescent="0.2">
      <c r="A174" s="157" t="s">
        <v>1172</v>
      </c>
      <c r="B174" s="157" t="s">
        <v>6422</v>
      </c>
      <c r="C174" s="34" t="s">
        <v>1037</v>
      </c>
      <c r="D174" s="34">
        <v>10629</v>
      </c>
      <c r="E174" s="32"/>
      <c r="F174" s="173" t="s">
        <v>7368</v>
      </c>
      <c r="G174" s="207"/>
      <c r="H174" s="34">
        <v>7124838397</v>
      </c>
      <c r="I174" t="s">
        <v>756</v>
      </c>
    </row>
    <row r="175" spans="1:9" x14ac:dyDescent="0.2">
      <c r="A175" s="157" t="s">
        <v>1903</v>
      </c>
      <c r="B175" s="157" t="s">
        <v>1428</v>
      </c>
      <c r="C175" s="34" t="s">
        <v>1037</v>
      </c>
      <c r="D175" s="34">
        <v>8109</v>
      </c>
      <c r="E175" s="32"/>
      <c r="F175" s="173" t="s">
        <v>7369</v>
      </c>
      <c r="G175" s="207"/>
      <c r="H175" s="34">
        <v>696501</v>
      </c>
      <c r="I175" t="s">
        <v>2582</v>
      </c>
    </row>
    <row r="176" spans="1:9" x14ac:dyDescent="0.2">
      <c r="A176" s="157" t="s">
        <v>1052</v>
      </c>
      <c r="B176" s="157" t="s">
        <v>6423</v>
      </c>
      <c r="C176" s="34" t="s">
        <v>1037</v>
      </c>
      <c r="D176" s="34">
        <v>10202</v>
      </c>
      <c r="E176" s="32"/>
      <c r="F176" s="173" t="s">
        <v>7368</v>
      </c>
      <c r="G176" s="207"/>
      <c r="H176" s="34">
        <v>4730659679</v>
      </c>
      <c r="I176" t="s">
        <v>756</v>
      </c>
    </row>
    <row r="177" spans="1:9" x14ac:dyDescent="0.2">
      <c r="A177" s="157" t="s">
        <v>1310</v>
      </c>
      <c r="B177" s="157" t="s">
        <v>6424</v>
      </c>
      <c r="C177" s="34" t="s">
        <v>1037</v>
      </c>
      <c r="D177" s="34">
        <v>7634</v>
      </c>
      <c r="E177" s="32"/>
      <c r="F177" s="173" t="s">
        <v>7368</v>
      </c>
      <c r="G177" s="207"/>
      <c r="H177" s="34">
        <v>768331</v>
      </c>
      <c r="I177" t="s">
        <v>756</v>
      </c>
    </row>
    <row r="178" spans="1:9" x14ac:dyDescent="0.2">
      <c r="A178" s="157" t="s">
        <v>1053</v>
      </c>
      <c r="B178" s="157" t="s">
        <v>6425</v>
      </c>
      <c r="C178" s="34" t="s">
        <v>1037</v>
      </c>
      <c r="D178" s="34">
        <v>10204</v>
      </c>
      <c r="E178" s="32"/>
      <c r="F178" s="173" t="s">
        <v>7368</v>
      </c>
      <c r="G178" s="207"/>
      <c r="H178" s="34">
        <v>4742036389</v>
      </c>
      <c r="I178" t="s">
        <v>756</v>
      </c>
    </row>
    <row r="179" spans="1:9" x14ac:dyDescent="0.2">
      <c r="A179" s="157" t="s">
        <v>1902</v>
      </c>
      <c r="B179" s="157" t="s">
        <v>1427</v>
      </c>
      <c r="C179" s="34" t="s">
        <v>1037</v>
      </c>
      <c r="D179" s="34">
        <v>7595</v>
      </c>
      <c r="E179" s="32"/>
      <c r="F179" s="173" t="s">
        <v>7369</v>
      </c>
      <c r="G179" s="207"/>
      <c r="H179" s="34">
        <v>696498</v>
      </c>
      <c r="I179" t="s">
        <v>2582</v>
      </c>
    </row>
    <row r="180" spans="1:9" x14ac:dyDescent="0.2">
      <c r="A180" s="157" t="s">
        <v>1045</v>
      </c>
      <c r="B180" s="157" t="s">
        <v>6450</v>
      </c>
      <c r="C180" s="34" t="s">
        <v>1037</v>
      </c>
      <c r="D180" s="34">
        <v>10188</v>
      </c>
      <c r="E180" s="32"/>
      <c r="F180" s="173" t="s">
        <v>7368</v>
      </c>
      <c r="G180" s="207"/>
      <c r="H180" s="34">
        <v>4718386435</v>
      </c>
      <c r="I180" t="s">
        <v>756</v>
      </c>
    </row>
    <row r="181" spans="1:9" x14ac:dyDescent="0.2">
      <c r="A181" s="157" t="s">
        <v>2613</v>
      </c>
      <c r="B181" s="157" t="s">
        <v>6454</v>
      </c>
      <c r="C181" s="34" t="s">
        <v>1037</v>
      </c>
      <c r="D181" s="34">
        <v>11417</v>
      </c>
      <c r="E181" s="32"/>
      <c r="F181" s="173" t="s">
        <v>7368</v>
      </c>
      <c r="G181" s="207"/>
      <c r="H181" s="34">
        <v>4889451137</v>
      </c>
      <c r="I181" t="s">
        <v>756</v>
      </c>
    </row>
    <row r="182" spans="1:9" x14ac:dyDescent="0.2">
      <c r="A182" s="157" t="s">
        <v>1056</v>
      </c>
      <c r="B182" s="157" t="s">
        <v>6455</v>
      </c>
      <c r="C182" s="34" t="s">
        <v>1037</v>
      </c>
      <c r="D182" s="34">
        <v>10227</v>
      </c>
      <c r="E182" s="32"/>
      <c r="F182" s="173" t="s">
        <v>7368</v>
      </c>
      <c r="G182" s="207"/>
      <c r="H182" s="34">
        <v>4965054391</v>
      </c>
      <c r="I182" t="s">
        <v>756</v>
      </c>
    </row>
    <row r="183" spans="1:9" x14ac:dyDescent="0.2">
      <c r="A183" s="157" t="s">
        <v>1044</v>
      </c>
      <c r="B183" s="157" t="s">
        <v>6456</v>
      </c>
      <c r="C183" s="34" t="s">
        <v>1037</v>
      </c>
      <c r="D183" s="34">
        <v>10187</v>
      </c>
      <c r="E183" s="32"/>
      <c r="F183" s="173" t="s">
        <v>7368</v>
      </c>
      <c r="G183" s="207"/>
      <c r="H183" s="34">
        <v>4716945875</v>
      </c>
      <c r="I183" t="s">
        <v>756</v>
      </c>
    </row>
    <row r="184" spans="1:9" x14ac:dyDescent="0.2">
      <c r="A184" s="157" t="s">
        <v>1221</v>
      </c>
      <c r="B184" s="157" t="s">
        <v>6457</v>
      </c>
      <c r="C184" s="34" t="s">
        <v>1037</v>
      </c>
      <c r="D184" s="34">
        <v>10905</v>
      </c>
      <c r="E184" s="32"/>
      <c r="F184" s="173" t="s">
        <v>7368</v>
      </c>
      <c r="G184" s="207"/>
      <c r="H184" s="34">
        <v>7569008029</v>
      </c>
      <c r="I184" t="s">
        <v>756</v>
      </c>
    </row>
    <row r="185" spans="1:9" x14ac:dyDescent="0.2">
      <c r="A185" s="157" t="s">
        <v>1204</v>
      </c>
      <c r="B185" s="157" t="s">
        <v>6458</v>
      </c>
      <c r="C185" s="34" t="s">
        <v>1037</v>
      </c>
      <c r="D185" s="34">
        <v>10741</v>
      </c>
      <c r="E185" s="32"/>
      <c r="F185" s="173" t="s">
        <v>7368</v>
      </c>
      <c r="G185" s="207"/>
      <c r="H185" s="34">
        <v>7279594039</v>
      </c>
      <c r="I185" t="s">
        <v>756</v>
      </c>
    </row>
    <row r="186" spans="1:9" x14ac:dyDescent="0.2">
      <c r="A186" s="157" t="s">
        <v>1994</v>
      </c>
      <c r="B186" s="157" t="s">
        <v>1523</v>
      </c>
      <c r="C186" s="34" t="s">
        <v>1037</v>
      </c>
      <c r="D186" s="34">
        <v>7696</v>
      </c>
      <c r="E186" s="32"/>
      <c r="F186" s="173" t="s">
        <v>7369</v>
      </c>
      <c r="G186" s="207"/>
      <c r="H186" s="34">
        <v>696717</v>
      </c>
      <c r="I186" t="s">
        <v>2582</v>
      </c>
    </row>
    <row r="187" spans="1:9" x14ac:dyDescent="0.2">
      <c r="A187" s="157" t="s">
        <v>2609</v>
      </c>
      <c r="B187" s="157" t="s">
        <v>6459</v>
      </c>
      <c r="C187" s="34" t="s">
        <v>1037</v>
      </c>
      <c r="D187" s="34">
        <v>11217</v>
      </c>
      <c r="E187" s="32" t="s">
        <v>2600</v>
      </c>
      <c r="F187" s="173" t="s">
        <v>7368</v>
      </c>
      <c r="G187" s="207" t="s">
        <v>4089</v>
      </c>
      <c r="H187" s="34">
        <v>8041195623</v>
      </c>
      <c r="I187" t="s">
        <v>756</v>
      </c>
    </row>
    <row r="188" spans="1:9" x14ac:dyDescent="0.2">
      <c r="A188" s="157" t="s">
        <v>2611</v>
      </c>
      <c r="B188" s="157" t="s">
        <v>6460</v>
      </c>
      <c r="C188" s="34" t="s">
        <v>1037</v>
      </c>
      <c r="D188" s="34">
        <v>11421</v>
      </c>
      <c r="E188" s="32"/>
      <c r="F188" s="173" t="s">
        <v>7368</v>
      </c>
      <c r="G188" s="207"/>
      <c r="H188" s="34">
        <v>6282877341</v>
      </c>
      <c r="I188" t="s">
        <v>756</v>
      </c>
    </row>
    <row r="189" spans="1:9" x14ac:dyDescent="0.2">
      <c r="A189" s="157" t="s">
        <v>1956</v>
      </c>
      <c r="B189" s="157" t="s">
        <v>1483</v>
      </c>
      <c r="C189" s="34" t="s">
        <v>1037</v>
      </c>
      <c r="D189" s="34">
        <v>7652</v>
      </c>
      <c r="E189" s="32"/>
      <c r="F189" s="173" t="s">
        <v>7369</v>
      </c>
      <c r="G189" s="207"/>
      <c r="H189" s="34">
        <v>696633</v>
      </c>
      <c r="I189" t="s">
        <v>2582</v>
      </c>
    </row>
    <row r="190" spans="1:9" x14ac:dyDescent="0.2">
      <c r="A190" s="157" t="s">
        <v>1051</v>
      </c>
      <c r="B190" s="157" t="s">
        <v>6461</v>
      </c>
      <c r="C190" s="34" t="s">
        <v>1037</v>
      </c>
      <c r="D190" s="34">
        <v>10200</v>
      </c>
      <c r="E190" s="32"/>
      <c r="F190" s="173" t="s">
        <v>7368</v>
      </c>
      <c r="G190" s="207"/>
      <c r="H190" s="34">
        <v>4730692939</v>
      </c>
      <c r="I190" t="s">
        <v>756</v>
      </c>
    </row>
    <row r="191" spans="1:9" x14ac:dyDescent="0.2">
      <c r="A191" s="157" t="s">
        <v>1210</v>
      </c>
      <c r="B191" s="157" t="s">
        <v>6462</v>
      </c>
      <c r="C191" s="34" t="s">
        <v>1037</v>
      </c>
      <c r="D191" s="34">
        <v>10764</v>
      </c>
      <c r="E191" s="32"/>
      <c r="F191" s="173" t="s">
        <v>7368</v>
      </c>
      <c r="G191" s="207"/>
      <c r="H191" s="34">
        <v>7313256625</v>
      </c>
      <c r="I191" t="s">
        <v>756</v>
      </c>
    </row>
    <row r="192" spans="1:9" x14ac:dyDescent="0.2">
      <c r="A192" s="157" t="s">
        <v>2972</v>
      </c>
      <c r="B192" s="157" t="s">
        <v>6463</v>
      </c>
      <c r="C192" s="34" t="s">
        <v>1037</v>
      </c>
      <c r="D192" s="34">
        <v>10952</v>
      </c>
      <c r="E192" s="32"/>
      <c r="F192" s="173" t="s">
        <v>7368</v>
      </c>
      <c r="G192" s="207"/>
      <c r="H192" s="34">
        <v>7615184327</v>
      </c>
      <c r="I192" t="s">
        <v>756</v>
      </c>
    </row>
    <row r="193" spans="1:9" x14ac:dyDescent="0.2">
      <c r="A193" s="157" t="s">
        <v>1220</v>
      </c>
      <c r="B193" s="157" t="s">
        <v>6464</v>
      </c>
      <c r="C193" s="34" t="s">
        <v>1037</v>
      </c>
      <c r="D193" s="34">
        <v>10901</v>
      </c>
      <c r="E193" s="32"/>
      <c r="F193" s="173" t="s">
        <v>7368</v>
      </c>
      <c r="G193" s="207"/>
      <c r="H193" s="34">
        <v>7563815779</v>
      </c>
      <c r="I193" t="s">
        <v>756</v>
      </c>
    </row>
    <row r="194" spans="1:9" x14ac:dyDescent="0.2">
      <c r="A194" s="157" t="s">
        <v>1228</v>
      </c>
      <c r="B194" s="157" t="s">
        <v>6506</v>
      </c>
      <c r="C194" s="34">
        <v>86003</v>
      </c>
      <c r="D194" s="34">
        <v>11057</v>
      </c>
      <c r="E194" s="32"/>
      <c r="F194" s="173" t="s">
        <v>7368</v>
      </c>
      <c r="G194" s="207"/>
      <c r="H194" s="34">
        <v>7810714705</v>
      </c>
      <c r="I194" t="s">
        <v>756</v>
      </c>
    </row>
    <row r="195" spans="1:9" x14ac:dyDescent="0.2">
      <c r="A195" s="157" t="s">
        <v>1059</v>
      </c>
      <c r="B195" s="157" t="s">
        <v>6507</v>
      </c>
      <c r="C195" s="34">
        <v>86003</v>
      </c>
      <c r="D195" s="34">
        <v>10254</v>
      </c>
      <c r="E195" s="32"/>
      <c r="F195" s="173" t="s">
        <v>7368</v>
      </c>
      <c r="G195" s="207"/>
      <c r="H195" s="34">
        <v>5216320385</v>
      </c>
      <c r="I195" t="s">
        <v>756</v>
      </c>
    </row>
    <row r="196" spans="1:9" x14ac:dyDescent="0.2">
      <c r="A196" s="157" t="s">
        <v>1895</v>
      </c>
      <c r="B196" s="157" t="s">
        <v>1420</v>
      </c>
      <c r="C196" s="34">
        <v>86003</v>
      </c>
      <c r="D196" s="34">
        <v>7589</v>
      </c>
      <c r="E196" s="32"/>
      <c r="F196" s="173" t="s">
        <v>7369</v>
      </c>
      <c r="G196" s="207"/>
      <c r="H196" s="34">
        <v>696477</v>
      </c>
      <c r="I196" t="s">
        <v>2582</v>
      </c>
    </row>
    <row r="197" spans="1:9" x14ac:dyDescent="0.2">
      <c r="A197" s="157" t="s">
        <v>1036</v>
      </c>
      <c r="B197" s="157" t="s">
        <v>6508</v>
      </c>
      <c r="C197" s="34">
        <v>86003</v>
      </c>
      <c r="D197" s="34">
        <v>10172</v>
      </c>
      <c r="E197" s="32"/>
      <c r="F197" s="173" t="s">
        <v>7368</v>
      </c>
      <c r="G197" s="207"/>
      <c r="H197" s="34">
        <v>4579161349</v>
      </c>
      <c r="I197" t="s">
        <v>756</v>
      </c>
    </row>
    <row r="198" spans="1:9" x14ac:dyDescent="0.2">
      <c r="A198" s="157" t="s">
        <v>1205</v>
      </c>
      <c r="B198" s="157" t="s">
        <v>6509</v>
      </c>
      <c r="C198" s="34">
        <v>86003</v>
      </c>
      <c r="D198" s="34">
        <v>10746</v>
      </c>
      <c r="E198" s="32"/>
      <c r="F198" s="173" t="s">
        <v>7368</v>
      </c>
      <c r="G198" s="207"/>
      <c r="H198" s="34">
        <v>7291791291</v>
      </c>
      <c r="I198" t="s">
        <v>756</v>
      </c>
    </row>
    <row r="199" spans="1:9" x14ac:dyDescent="0.2">
      <c r="A199" s="157" t="s">
        <v>1206</v>
      </c>
      <c r="B199" s="157" t="s">
        <v>6510</v>
      </c>
      <c r="C199" s="34">
        <v>86003</v>
      </c>
      <c r="D199" s="34">
        <v>10749</v>
      </c>
      <c r="E199" s="32"/>
      <c r="F199" s="173" t="s">
        <v>7368</v>
      </c>
      <c r="G199" s="207"/>
      <c r="H199" s="34">
        <v>7297773297</v>
      </c>
      <c r="I199" t="s">
        <v>756</v>
      </c>
    </row>
    <row r="200" spans="1:9" x14ac:dyDescent="0.2">
      <c r="A200" s="157" t="s">
        <v>1222</v>
      </c>
      <c r="B200" s="157" t="s">
        <v>6525</v>
      </c>
      <c r="C200" s="34">
        <v>86003</v>
      </c>
      <c r="D200" s="34">
        <v>10962</v>
      </c>
      <c r="E200" s="32"/>
      <c r="F200" s="173" t="s">
        <v>7368</v>
      </c>
      <c r="G200" s="207"/>
      <c r="H200" s="34">
        <v>7624662397</v>
      </c>
      <c r="I200" t="s">
        <v>756</v>
      </c>
    </row>
    <row r="201" spans="1:9" x14ac:dyDescent="0.2">
      <c r="A201" s="157" t="s">
        <v>1214</v>
      </c>
      <c r="B201" s="157" t="s">
        <v>6526</v>
      </c>
      <c r="C201" s="34">
        <v>86003</v>
      </c>
      <c r="D201" s="34">
        <v>10782</v>
      </c>
      <c r="E201" s="32"/>
      <c r="F201" s="173" t="s">
        <v>7368</v>
      </c>
      <c r="G201" s="207"/>
      <c r="H201" s="34">
        <v>7342105945</v>
      </c>
      <c r="I201" t="s">
        <v>756</v>
      </c>
    </row>
    <row r="202" spans="1:9" x14ac:dyDescent="0.2">
      <c r="A202" s="157" t="s">
        <v>1061</v>
      </c>
      <c r="B202" s="157" t="s">
        <v>6527</v>
      </c>
      <c r="C202" s="34">
        <v>86003</v>
      </c>
      <c r="D202" s="34">
        <v>10281</v>
      </c>
      <c r="E202" s="32"/>
      <c r="F202" s="173" t="s">
        <v>7368</v>
      </c>
      <c r="G202" s="207"/>
      <c r="H202" s="34">
        <v>4730049945</v>
      </c>
      <c r="I202" t="s">
        <v>756</v>
      </c>
    </row>
    <row r="203" spans="1:9" x14ac:dyDescent="0.2">
      <c r="A203" s="157" t="s">
        <v>1057</v>
      </c>
      <c r="B203" s="157" t="s">
        <v>6528</v>
      </c>
      <c r="C203" s="34">
        <v>86003</v>
      </c>
      <c r="D203" s="34">
        <v>10228</v>
      </c>
      <c r="E203" s="32"/>
      <c r="F203" s="173" t="s">
        <v>7368</v>
      </c>
      <c r="G203" s="207"/>
      <c r="H203" s="34">
        <v>4981860557</v>
      </c>
      <c r="I203" t="s">
        <v>756</v>
      </c>
    </row>
    <row r="204" spans="1:9" x14ac:dyDescent="0.2">
      <c r="A204" s="157" t="s">
        <v>1068</v>
      </c>
      <c r="B204" s="157" t="s">
        <v>6529</v>
      </c>
      <c r="C204" s="34">
        <v>86003</v>
      </c>
      <c r="D204" s="34">
        <v>10401</v>
      </c>
      <c r="E204" s="32"/>
      <c r="F204" s="173" t="s">
        <v>7368</v>
      </c>
      <c r="G204" s="207"/>
      <c r="H204" s="34">
        <v>6492174355</v>
      </c>
      <c r="I204" t="s">
        <v>756</v>
      </c>
    </row>
    <row r="205" spans="1:9" x14ac:dyDescent="0.2">
      <c r="A205" s="157" t="s">
        <v>1175</v>
      </c>
      <c r="B205" s="157" t="s">
        <v>6545</v>
      </c>
      <c r="C205" s="34">
        <v>86003</v>
      </c>
      <c r="D205" s="34">
        <v>10642</v>
      </c>
      <c r="E205" s="32"/>
      <c r="F205" s="173" t="s">
        <v>7368</v>
      </c>
      <c r="G205" s="207"/>
      <c r="H205" s="34">
        <v>7252980347</v>
      </c>
      <c r="I205" t="s">
        <v>756</v>
      </c>
    </row>
    <row r="206" spans="1:9" x14ac:dyDescent="0.2">
      <c r="A206" s="157" t="s">
        <v>3029</v>
      </c>
      <c r="B206" s="157" t="s">
        <v>6546</v>
      </c>
      <c r="C206" s="34">
        <v>86003</v>
      </c>
      <c r="D206" s="34">
        <v>11058</v>
      </c>
      <c r="E206" s="32"/>
      <c r="F206" s="173" t="s">
        <v>7368</v>
      </c>
      <c r="G206" s="207"/>
      <c r="H206" s="34">
        <v>7810971719</v>
      </c>
      <c r="I206" t="s">
        <v>756</v>
      </c>
    </row>
    <row r="207" spans="1:9" x14ac:dyDescent="0.2">
      <c r="A207" s="157" t="s">
        <v>1886</v>
      </c>
      <c r="B207" s="157" t="s">
        <v>1411</v>
      </c>
      <c r="C207" s="34">
        <v>86003</v>
      </c>
      <c r="D207" s="34">
        <v>7372</v>
      </c>
      <c r="E207" s="32"/>
      <c r="F207" s="173" t="s">
        <v>7369</v>
      </c>
      <c r="G207" s="207"/>
      <c r="H207" s="34">
        <v>696459</v>
      </c>
      <c r="I207" t="s">
        <v>2582</v>
      </c>
    </row>
    <row r="208" spans="1:9" x14ac:dyDescent="0.2">
      <c r="A208" s="157" t="s">
        <v>1055</v>
      </c>
      <c r="B208" s="157" t="s">
        <v>6547</v>
      </c>
      <c r="C208" s="34">
        <v>86003</v>
      </c>
      <c r="D208" s="34">
        <v>10226</v>
      </c>
      <c r="E208" s="32"/>
      <c r="F208" s="173" t="s">
        <v>7368</v>
      </c>
      <c r="G208" s="207"/>
      <c r="H208" s="34">
        <v>4965120071</v>
      </c>
      <c r="I208" t="s">
        <v>756</v>
      </c>
    </row>
    <row r="209" spans="1:9" x14ac:dyDescent="0.2">
      <c r="A209" s="157" t="s">
        <v>3080</v>
      </c>
      <c r="B209" s="157" t="s">
        <v>1522</v>
      </c>
      <c r="C209" s="34" t="s">
        <v>1037</v>
      </c>
      <c r="D209" s="34">
        <v>7696</v>
      </c>
      <c r="E209" s="32"/>
      <c r="F209" s="173" t="s">
        <v>7369</v>
      </c>
      <c r="G209" s="207" t="s">
        <v>4107</v>
      </c>
      <c r="H209" s="34">
        <v>696720</v>
      </c>
      <c r="I209" t="s">
        <v>2582</v>
      </c>
    </row>
    <row r="210" spans="1:9" x14ac:dyDescent="0.2">
      <c r="A210" s="157" t="s">
        <v>3098</v>
      </c>
      <c r="B210" s="157" t="s">
        <v>6591</v>
      </c>
      <c r="C210" s="34" t="s">
        <v>1037</v>
      </c>
      <c r="D210" s="34">
        <v>10626</v>
      </c>
      <c r="E210" s="32"/>
      <c r="F210" s="173" t="s">
        <v>7368</v>
      </c>
      <c r="G210" s="207"/>
      <c r="H210" s="34">
        <v>7119715975</v>
      </c>
      <c r="I210" t="s">
        <v>756</v>
      </c>
    </row>
    <row r="211" spans="1:9" x14ac:dyDescent="0.2">
      <c r="A211" s="157" t="s">
        <v>3099</v>
      </c>
      <c r="B211" s="157" t="s">
        <v>6592</v>
      </c>
      <c r="C211" s="34" t="s">
        <v>1037</v>
      </c>
      <c r="D211" s="34">
        <v>8108</v>
      </c>
      <c r="E211" s="32"/>
      <c r="F211" s="173" t="s">
        <v>7368</v>
      </c>
      <c r="G211" s="207"/>
      <c r="H211" s="34">
        <v>768277</v>
      </c>
      <c r="I211" t="s">
        <v>756</v>
      </c>
    </row>
    <row r="212" spans="1:9" x14ac:dyDescent="0.2">
      <c r="A212" s="157" t="s">
        <v>954</v>
      </c>
      <c r="B212" s="157" t="s">
        <v>6593</v>
      </c>
      <c r="C212" s="34" t="s">
        <v>1037</v>
      </c>
      <c r="D212" s="34">
        <v>7688</v>
      </c>
      <c r="E212" s="32"/>
      <c r="F212" s="173" t="s">
        <v>7368</v>
      </c>
      <c r="G212" s="207"/>
      <c r="H212" s="34">
        <v>768388</v>
      </c>
      <c r="I212" t="s">
        <v>756</v>
      </c>
    </row>
    <row r="213" spans="1:9" x14ac:dyDescent="0.2">
      <c r="A213" s="157" t="s">
        <v>987</v>
      </c>
      <c r="B213" s="157" t="s">
        <v>6594</v>
      </c>
      <c r="C213" s="34" t="s">
        <v>1037</v>
      </c>
      <c r="D213" s="34">
        <v>10624</v>
      </c>
      <c r="E213" s="32"/>
      <c r="F213" s="173" t="s">
        <v>7368</v>
      </c>
      <c r="G213" s="207" t="s">
        <v>4115</v>
      </c>
      <c r="H213" s="34">
        <v>7060875599</v>
      </c>
      <c r="I213" t="s">
        <v>756</v>
      </c>
    </row>
    <row r="214" spans="1:9" x14ac:dyDescent="0.2">
      <c r="A214" s="157" t="s">
        <v>3100</v>
      </c>
      <c r="B214" s="157" t="s">
        <v>6595</v>
      </c>
      <c r="C214" s="34" t="s">
        <v>1037</v>
      </c>
      <c r="D214" s="34">
        <v>8127</v>
      </c>
      <c r="E214" s="32"/>
      <c r="F214" s="173" t="s">
        <v>7368</v>
      </c>
      <c r="G214" s="207"/>
      <c r="H214" s="34">
        <v>768397</v>
      </c>
      <c r="I214" t="s">
        <v>756</v>
      </c>
    </row>
    <row r="215" spans="1:9" x14ac:dyDescent="0.2">
      <c r="A215" s="157" t="s">
        <v>990</v>
      </c>
      <c r="B215" s="157" t="s">
        <v>6596</v>
      </c>
      <c r="C215" s="34" t="s">
        <v>1037</v>
      </c>
      <c r="D215" s="34">
        <v>10636</v>
      </c>
      <c r="E215" s="32"/>
      <c r="F215" s="173" t="s">
        <v>7368</v>
      </c>
      <c r="G215" s="207"/>
      <c r="H215" s="34">
        <v>7244942271</v>
      </c>
      <c r="I215" t="s">
        <v>756</v>
      </c>
    </row>
    <row r="216" spans="1:9" x14ac:dyDescent="0.2">
      <c r="A216" s="157" t="s">
        <v>3101</v>
      </c>
      <c r="B216" s="157" t="s">
        <v>6597</v>
      </c>
      <c r="C216" s="34" t="s">
        <v>1037</v>
      </c>
      <c r="D216" s="34">
        <v>10208</v>
      </c>
      <c r="E216" s="32"/>
      <c r="F216" s="173" t="s">
        <v>7368</v>
      </c>
      <c r="G216" s="207"/>
      <c r="H216" s="34">
        <v>4752492937</v>
      </c>
      <c r="I216" t="s">
        <v>756</v>
      </c>
    </row>
    <row r="217" spans="1:9" x14ac:dyDescent="0.2">
      <c r="A217" s="157" t="s">
        <v>3102</v>
      </c>
      <c r="B217" s="157" t="s">
        <v>6598</v>
      </c>
      <c r="C217" s="34" t="s">
        <v>1037</v>
      </c>
      <c r="D217" s="34">
        <v>10210</v>
      </c>
      <c r="E217" s="32"/>
      <c r="F217" s="173" t="s">
        <v>7368</v>
      </c>
      <c r="G217" s="207"/>
      <c r="H217" s="34">
        <v>4764574445</v>
      </c>
      <c r="I217" t="s">
        <v>756</v>
      </c>
    </row>
    <row r="218" spans="1:9" x14ac:dyDescent="0.2">
      <c r="A218" s="157" t="s">
        <v>988</v>
      </c>
      <c r="B218" s="157" t="s">
        <v>6599</v>
      </c>
      <c r="C218" s="34" t="s">
        <v>1037</v>
      </c>
      <c r="D218" s="34">
        <v>10630</v>
      </c>
      <c r="E218" s="32"/>
      <c r="F218" s="173" t="s">
        <v>7368</v>
      </c>
      <c r="G218" s="207"/>
      <c r="H218" s="34">
        <v>7147382767</v>
      </c>
      <c r="I218" t="s">
        <v>756</v>
      </c>
    </row>
    <row r="219" spans="1:9" x14ac:dyDescent="0.2">
      <c r="A219" s="157" t="s">
        <v>989</v>
      </c>
      <c r="B219" s="157" t="s">
        <v>6600</v>
      </c>
      <c r="C219" s="34" t="s">
        <v>1037</v>
      </c>
      <c r="D219" s="34">
        <v>10631</v>
      </c>
      <c r="E219" s="32"/>
      <c r="F219" s="173" t="s">
        <v>7368</v>
      </c>
      <c r="G219" s="207"/>
      <c r="H219" s="34">
        <v>7164471541</v>
      </c>
      <c r="I219" t="s">
        <v>756</v>
      </c>
    </row>
    <row r="220" spans="1:9" x14ac:dyDescent="0.2">
      <c r="A220" s="157" t="s">
        <v>3103</v>
      </c>
      <c r="B220" s="157" t="s">
        <v>6601</v>
      </c>
      <c r="C220" s="34" t="s">
        <v>1037</v>
      </c>
      <c r="D220" s="34">
        <v>10343</v>
      </c>
      <c r="E220" s="32"/>
      <c r="F220" s="173" t="s">
        <v>7368</v>
      </c>
      <c r="G220" s="207"/>
      <c r="H220" s="34">
        <v>4730051241</v>
      </c>
      <c r="I220" t="s">
        <v>756</v>
      </c>
    </row>
    <row r="221" spans="1:9" x14ac:dyDescent="0.2">
      <c r="A221" s="157" t="s">
        <v>3104</v>
      </c>
      <c r="B221" s="157" t="s">
        <v>6602</v>
      </c>
      <c r="C221" s="34" t="s">
        <v>1037</v>
      </c>
      <c r="D221" s="34">
        <v>10776</v>
      </c>
      <c r="E221" s="32"/>
      <c r="F221" s="173" t="s">
        <v>7368</v>
      </c>
      <c r="G221" s="207"/>
      <c r="H221" s="34">
        <v>7333005515</v>
      </c>
      <c r="I221" t="s">
        <v>756</v>
      </c>
    </row>
    <row r="222" spans="1:9" x14ac:dyDescent="0.2">
      <c r="A222" s="157" t="s">
        <v>3105</v>
      </c>
      <c r="B222" s="157" t="s">
        <v>6603</v>
      </c>
      <c r="C222" s="34" t="s">
        <v>1037</v>
      </c>
      <c r="D222" s="34">
        <v>10633</v>
      </c>
      <c r="E222" s="32"/>
      <c r="F222" s="173" t="s">
        <v>7368</v>
      </c>
      <c r="G222" s="207"/>
      <c r="H222" s="34">
        <v>7174449309</v>
      </c>
      <c r="I222" t="s">
        <v>756</v>
      </c>
    </row>
    <row r="223" spans="1:9" x14ac:dyDescent="0.2">
      <c r="A223" s="157" t="s">
        <v>3106</v>
      </c>
      <c r="B223" s="157" t="s">
        <v>6604</v>
      </c>
      <c r="C223" s="34" t="s">
        <v>1037</v>
      </c>
      <c r="D223" s="34">
        <v>10279</v>
      </c>
      <c r="E223" s="32"/>
      <c r="F223" s="173" t="s">
        <v>7368</v>
      </c>
      <c r="G223" s="207"/>
      <c r="H223" s="34">
        <v>5435057905</v>
      </c>
      <c r="I223" t="s">
        <v>756</v>
      </c>
    </row>
    <row r="224" spans="1:9" x14ac:dyDescent="0.2">
      <c r="A224" s="157" t="s">
        <v>3107</v>
      </c>
      <c r="B224" s="157" t="s">
        <v>6605</v>
      </c>
      <c r="C224" s="34" t="s">
        <v>1037</v>
      </c>
      <c r="D224" s="34">
        <v>10640</v>
      </c>
      <c r="E224" s="32"/>
      <c r="F224" s="173" t="s">
        <v>7368</v>
      </c>
      <c r="G224" s="207"/>
      <c r="H224" s="34">
        <v>7250445071</v>
      </c>
      <c r="I224" t="s">
        <v>756</v>
      </c>
    </row>
    <row r="225" spans="1:9" x14ac:dyDescent="0.2">
      <c r="A225" s="157" t="s">
        <v>3108</v>
      </c>
      <c r="B225" s="157" t="s">
        <v>6606</v>
      </c>
      <c r="C225" s="34" t="s">
        <v>1037</v>
      </c>
      <c r="D225" s="34">
        <v>10344</v>
      </c>
      <c r="E225" s="32"/>
      <c r="F225" s="173" t="s">
        <v>7368</v>
      </c>
      <c r="G225" s="207"/>
      <c r="H225" s="34">
        <v>5973847003</v>
      </c>
      <c r="I225" t="s">
        <v>756</v>
      </c>
    </row>
    <row r="226" spans="1:9" x14ac:dyDescent="0.2">
      <c r="A226" s="157" t="s">
        <v>3109</v>
      </c>
      <c r="B226" s="157" t="s">
        <v>6607</v>
      </c>
      <c r="C226" s="34" t="s">
        <v>1037</v>
      </c>
      <c r="D226" s="34">
        <v>10781</v>
      </c>
      <c r="E226" s="32"/>
      <c r="F226" s="173" t="s">
        <v>7368</v>
      </c>
      <c r="G226" s="207"/>
      <c r="H226" s="34">
        <v>7342105605</v>
      </c>
      <c r="I226" t="s">
        <v>756</v>
      </c>
    </row>
    <row r="227" spans="1:9" x14ac:dyDescent="0.2">
      <c r="A227" s="157" t="s">
        <v>3110</v>
      </c>
      <c r="B227" s="157" t="s">
        <v>6608</v>
      </c>
      <c r="C227" s="34" t="s">
        <v>1037</v>
      </c>
      <c r="D227" s="34">
        <v>10744</v>
      </c>
      <c r="E227" s="32"/>
      <c r="F227" s="173" t="s">
        <v>7368</v>
      </c>
      <c r="G227" s="207"/>
      <c r="H227" s="34">
        <v>7288031399</v>
      </c>
      <c r="I227" t="s">
        <v>756</v>
      </c>
    </row>
    <row r="228" spans="1:9" x14ac:dyDescent="0.2">
      <c r="A228" s="157" t="s">
        <v>3111</v>
      </c>
      <c r="B228" s="157" t="s">
        <v>6609</v>
      </c>
      <c r="C228" s="34" t="s">
        <v>4323</v>
      </c>
      <c r="D228" s="34">
        <v>11680</v>
      </c>
      <c r="E228" s="32"/>
      <c r="F228" s="173" t="s">
        <v>7369</v>
      </c>
      <c r="G228" s="207" t="s">
        <v>4116</v>
      </c>
      <c r="H228" s="34">
        <v>9415402893</v>
      </c>
      <c r="I228" t="s">
        <v>2582</v>
      </c>
    </row>
    <row r="229" spans="1:9" x14ac:dyDescent="0.2">
      <c r="A229" s="157" t="s">
        <v>997</v>
      </c>
      <c r="B229" s="157" t="s">
        <v>6610</v>
      </c>
      <c r="C229" s="34" t="s">
        <v>1037</v>
      </c>
      <c r="D229" s="34">
        <v>10760</v>
      </c>
      <c r="E229" s="32"/>
      <c r="F229" s="173" t="s">
        <v>7368</v>
      </c>
      <c r="G229" s="207"/>
      <c r="H229" s="34">
        <v>7310275215</v>
      </c>
      <c r="I229" t="s">
        <v>756</v>
      </c>
    </row>
    <row r="230" spans="1:9" x14ac:dyDescent="0.2">
      <c r="A230" s="157" t="s">
        <v>3112</v>
      </c>
      <c r="B230" s="157" t="s">
        <v>6611</v>
      </c>
      <c r="C230" s="34" t="s">
        <v>1037</v>
      </c>
      <c r="D230" s="34">
        <v>10783</v>
      </c>
      <c r="E230" s="32"/>
      <c r="F230" s="173" t="s">
        <v>7368</v>
      </c>
      <c r="G230" s="207"/>
      <c r="H230" s="34">
        <v>7342270291</v>
      </c>
      <c r="I230" t="s">
        <v>756</v>
      </c>
    </row>
    <row r="231" spans="1:9" x14ac:dyDescent="0.2">
      <c r="A231" s="157" t="s">
        <v>3113</v>
      </c>
      <c r="B231" s="157" t="s">
        <v>6612</v>
      </c>
      <c r="C231" s="34" t="s">
        <v>1037</v>
      </c>
      <c r="D231" s="34">
        <v>10758</v>
      </c>
      <c r="E231" s="32"/>
      <c r="F231" s="173" t="s">
        <v>7368</v>
      </c>
      <c r="G231" s="207"/>
      <c r="H231" s="34">
        <v>7305355529</v>
      </c>
      <c r="I231" t="s">
        <v>756</v>
      </c>
    </row>
    <row r="232" spans="1:9" x14ac:dyDescent="0.2">
      <c r="A232" s="157" t="s">
        <v>3114</v>
      </c>
      <c r="B232" s="157" t="s">
        <v>6613</v>
      </c>
      <c r="C232" s="34" t="s">
        <v>1037</v>
      </c>
      <c r="D232" s="34">
        <v>10784</v>
      </c>
      <c r="E232" s="32"/>
      <c r="F232" s="173" t="s">
        <v>7368</v>
      </c>
      <c r="G232" s="207"/>
      <c r="H232" s="34">
        <v>7342188601</v>
      </c>
      <c r="I232" t="s">
        <v>756</v>
      </c>
    </row>
    <row r="233" spans="1:9" x14ac:dyDescent="0.2">
      <c r="A233" s="157" t="s">
        <v>3115</v>
      </c>
      <c r="B233" s="157" t="s">
        <v>6614</v>
      </c>
      <c r="C233" s="34" t="s">
        <v>1037</v>
      </c>
      <c r="D233" s="34">
        <v>10772</v>
      </c>
      <c r="E233" s="32"/>
      <c r="F233" s="173" t="s">
        <v>7368</v>
      </c>
      <c r="G233" s="207"/>
      <c r="H233" s="34">
        <v>7321515263</v>
      </c>
      <c r="I233" t="s">
        <v>756</v>
      </c>
    </row>
    <row r="234" spans="1:9" x14ac:dyDescent="0.2">
      <c r="A234" s="157" t="s">
        <v>3116</v>
      </c>
      <c r="B234" s="157" t="s">
        <v>6615</v>
      </c>
      <c r="C234" s="34" t="s">
        <v>1037</v>
      </c>
      <c r="D234" s="34">
        <v>10756</v>
      </c>
      <c r="E234" s="32"/>
      <c r="F234" s="173" t="s">
        <v>7368</v>
      </c>
      <c r="G234" s="207"/>
      <c r="H234" s="34">
        <v>7304594737</v>
      </c>
      <c r="I234" t="s">
        <v>756</v>
      </c>
    </row>
    <row r="235" spans="1:9" x14ac:dyDescent="0.2">
      <c r="A235" s="157" t="s">
        <v>3117</v>
      </c>
      <c r="B235" s="157" t="s">
        <v>6616</v>
      </c>
      <c r="C235" s="34" t="s">
        <v>1037</v>
      </c>
      <c r="D235" s="34">
        <v>10218</v>
      </c>
      <c r="E235" s="32"/>
      <c r="F235" s="173" t="s">
        <v>7368</v>
      </c>
      <c r="G235" s="207"/>
      <c r="H235" s="34">
        <v>4907062933</v>
      </c>
      <c r="I235" t="s">
        <v>756</v>
      </c>
    </row>
    <row r="236" spans="1:9" x14ac:dyDescent="0.2">
      <c r="A236" s="157" t="s">
        <v>3118</v>
      </c>
      <c r="B236" s="157" t="s">
        <v>6617</v>
      </c>
      <c r="C236" s="34" t="s">
        <v>1037</v>
      </c>
      <c r="D236" s="34">
        <v>10777</v>
      </c>
      <c r="E236" s="32"/>
      <c r="F236" s="173" t="s">
        <v>7368</v>
      </c>
      <c r="G236" s="207"/>
      <c r="H236" s="34">
        <v>7335450751</v>
      </c>
      <c r="I236" t="s">
        <v>756</v>
      </c>
    </row>
    <row r="237" spans="1:9" x14ac:dyDescent="0.2">
      <c r="A237" s="157" t="s">
        <v>3249</v>
      </c>
      <c r="B237" s="157" t="s">
        <v>6751</v>
      </c>
      <c r="C237" s="34" t="s">
        <v>4397</v>
      </c>
      <c r="D237" s="34">
        <v>10185</v>
      </c>
      <c r="E237" s="32"/>
      <c r="F237" s="173" t="s">
        <v>7368</v>
      </c>
      <c r="G237" s="207"/>
      <c r="H237" s="34">
        <v>4712424585</v>
      </c>
      <c r="I237" t="s">
        <v>756</v>
      </c>
    </row>
    <row r="238" spans="1:9" x14ac:dyDescent="0.2">
      <c r="A238" s="157" t="s">
        <v>3250</v>
      </c>
      <c r="B238" s="157" t="s">
        <v>6752</v>
      </c>
      <c r="C238" s="34" t="s">
        <v>1037</v>
      </c>
      <c r="D238" s="34">
        <v>10219</v>
      </c>
      <c r="E238" s="32"/>
      <c r="F238" s="173" t="s">
        <v>7368</v>
      </c>
      <c r="G238" s="207"/>
      <c r="H238" s="34">
        <v>4919626655</v>
      </c>
      <c r="I238" t="s">
        <v>756</v>
      </c>
    </row>
    <row r="239" spans="1:9" x14ac:dyDescent="0.2">
      <c r="A239" s="157" t="s">
        <v>3283</v>
      </c>
      <c r="B239" s="157" t="s">
        <v>6786</v>
      </c>
      <c r="C239" s="34" t="s">
        <v>1037</v>
      </c>
      <c r="D239" s="34">
        <v>10897</v>
      </c>
      <c r="E239" s="32"/>
      <c r="F239" s="173" t="s">
        <v>7368</v>
      </c>
      <c r="G239" s="207"/>
      <c r="H239" s="34">
        <v>7560732363</v>
      </c>
      <c r="I239" t="s">
        <v>756</v>
      </c>
    </row>
    <row r="240" spans="1:9" x14ac:dyDescent="0.2">
      <c r="A240" s="157" t="s">
        <v>3284</v>
      </c>
      <c r="B240" s="157" t="s">
        <v>6787</v>
      </c>
      <c r="C240" s="34" t="s">
        <v>1037</v>
      </c>
      <c r="D240" s="34">
        <v>10947</v>
      </c>
      <c r="E240" s="32"/>
      <c r="F240" s="173" t="s">
        <v>7368</v>
      </c>
      <c r="G240" s="207"/>
      <c r="H240" s="34">
        <v>7614731845</v>
      </c>
      <c r="I240" t="s">
        <v>756</v>
      </c>
    </row>
    <row r="241" spans="1:9" x14ac:dyDescent="0.2">
      <c r="A241" s="157" t="s">
        <v>3285</v>
      </c>
      <c r="B241" s="157" t="s">
        <v>6788</v>
      </c>
      <c r="C241" s="34" t="s">
        <v>1037</v>
      </c>
      <c r="D241" s="34">
        <v>10954</v>
      </c>
      <c r="E241" s="32"/>
      <c r="F241" s="173" t="s">
        <v>7368</v>
      </c>
      <c r="G241" s="207"/>
      <c r="H241" s="34">
        <v>7621191515</v>
      </c>
      <c r="I241" t="s">
        <v>756</v>
      </c>
    </row>
    <row r="242" spans="1:9" x14ac:dyDescent="0.2">
      <c r="A242" s="157" t="s">
        <v>3286</v>
      </c>
      <c r="B242" s="157" t="s">
        <v>6789</v>
      </c>
      <c r="C242" s="34" t="s">
        <v>1037</v>
      </c>
      <c r="D242" s="34">
        <v>10958</v>
      </c>
      <c r="E242" s="32"/>
      <c r="F242" s="173" t="s">
        <v>7368</v>
      </c>
      <c r="G242" s="207"/>
      <c r="H242" s="34">
        <v>7621061867</v>
      </c>
      <c r="I242" t="s">
        <v>756</v>
      </c>
    </row>
    <row r="243" spans="1:9" x14ac:dyDescent="0.2">
      <c r="A243" s="157" t="s">
        <v>3310</v>
      </c>
      <c r="B243" s="157" t="s">
        <v>6809</v>
      </c>
      <c r="C243" s="34" t="s">
        <v>1037</v>
      </c>
      <c r="D243" s="34" t="s">
        <v>4957</v>
      </c>
      <c r="E243" s="32"/>
      <c r="F243" s="173" t="s">
        <v>7368</v>
      </c>
      <c r="G243" s="207" t="s">
        <v>4133</v>
      </c>
      <c r="H243" s="34">
        <v>8039772177</v>
      </c>
      <c r="I243" t="s">
        <v>756</v>
      </c>
    </row>
    <row r="244" spans="1:9" x14ac:dyDescent="0.2">
      <c r="A244" s="157" t="s">
        <v>3377</v>
      </c>
      <c r="B244" s="157"/>
      <c r="C244" s="34">
        <v>86008</v>
      </c>
      <c r="D244" s="34">
        <v>11685</v>
      </c>
      <c r="E244" s="32"/>
      <c r="F244" s="173" t="s">
        <v>7368</v>
      </c>
      <c r="G244" s="207"/>
      <c r="H244" s="34">
        <v>9426749917</v>
      </c>
      <c r="I244" t="s">
        <v>756</v>
      </c>
    </row>
    <row r="245" spans="1:9" x14ac:dyDescent="0.2">
      <c r="A245" s="157" t="s">
        <v>3391</v>
      </c>
      <c r="B245" s="157" t="s">
        <v>6867</v>
      </c>
      <c r="C245" s="34" t="s">
        <v>1037</v>
      </c>
      <c r="D245" s="34" t="s">
        <v>5004</v>
      </c>
      <c r="E245" s="32"/>
      <c r="F245" s="173" t="s">
        <v>7368</v>
      </c>
      <c r="G245" s="207"/>
      <c r="H245" s="34">
        <v>768409</v>
      </c>
      <c r="I245" t="s">
        <v>756</v>
      </c>
    </row>
    <row r="246" spans="1:9" x14ac:dyDescent="0.2">
      <c r="A246" s="157" t="s">
        <v>2608</v>
      </c>
      <c r="B246" s="157" t="s">
        <v>6868</v>
      </c>
      <c r="C246" s="34" t="s">
        <v>1037</v>
      </c>
      <c r="D246" s="34" t="s">
        <v>5005</v>
      </c>
      <c r="E246" s="32"/>
      <c r="F246" s="173" t="s">
        <v>7368</v>
      </c>
      <c r="G246" s="207"/>
      <c r="H246" s="34">
        <v>7245726973</v>
      </c>
      <c r="I246" t="s">
        <v>756</v>
      </c>
    </row>
    <row r="247" spans="1:9" x14ac:dyDescent="0.2">
      <c r="A247" s="157" t="s">
        <v>3392</v>
      </c>
      <c r="B247" s="157" t="s">
        <v>6869</v>
      </c>
      <c r="C247" s="34" t="s">
        <v>1037</v>
      </c>
      <c r="D247" s="34" t="s">
        <v>5006</v>
      </c>
      <c r="E247" s="32"/>
      <c r="F247" s="173" t="s">
        <v>7368</v>
      </c>
      <c r="G247" s="207"/>
      <c r="H247" s="34">
        <v>7248903679</v>
      </c>
      <c r="I247" t="s">
        <v>756</v>
      </c>
    </row>
    <row r="248" spans="1:9" x14ac:dyDescent="0.2">
      <c r="A248" s="157" t="s">
        <v>3393</v>
      </c>
      <c r="B248" s="157" t="s">
        <v>6870</v>
      </c>
      <c r="C248" s="34" t="s">
        <v>1037</v>
      </c>
      <c r="D248" s="34" t="s">
        <v>5007</v>
      </c>
      <c r="E248" s="32"/>
      <c r="F248" s="173" t="s">
        <v>7368</v>
      </c>
      <c r="G248" s="207"/>
      <c r="H248" s="34">
        <v>7276070065</v>
      </c>
      <c r="I248" t="s">
        <v>756</v>
      </c>
    </row>
    <row r="249" spans="1:9" x14ac:dyDescent="0.2">
      <c r="A249" s="157" t="s">
        <v>3394</v>
      </c>
      <c r="B249" s="157" t="s">
        <v>6871</v>
      </c>
      <c r="C249" s="34" t="s">
        <v>1037</v>
      </c>
      <c r="D249" s="34">
        <v>10735</v>
      </c>
      <c r="E249" s="32"/>
      <c r="F249" s="173" t="s">
        <v>7368</v>
      </c>
      <c r="G249" s="207"/>
      <c r="H249" s="34">
        <v>7275049289</v>
      </c>
      <c r="I249" t="s">
        <v>756</v>
      </c>
    </row>
    <row r="250" spans="1:9" x14ac:dyDescent="0.2">
      <c r="A250" s="157" t="s">
        <v>966</v>
      </c>
      <c r="B250" s="157" t="s">
        <v>6872</v>
      </c>
      <c r="C250" s="34" t="s">
        <v>1037</v>
      </c>
      <c r="D250" s="34" t="s">
        <v>5008</v>
      </c>
      <c r="E250" s="32"/>
      <c r="F250" s="173" t="s">
        <v>7368</v>
      </c>
      <c r="G250" s="207" t="s">
        <v>4143</v>
      </c>
      <c r="H250" s="34">
        <v>5104546203</v>
      </c>
      <c r="I250" t="s">
        <v>756</v>
      </c>
    </row>
    <row r="251" spans="1:9" x14ac:dyDescent="0.2">
      <c r="A251" s="157" t="s">
        <v>3395</v>
      </c>
      <c r="B251" s="157" t="s">
        <v>6873</v>
      </c>
      <c r="C251" s="34" t="s">
        <v>1037</v>
      </c>
      <c r="D251" s="34" t="s">
        <v>5009</v>
      </c>
      <c r="E251" s="32"/>
      <c r="F251" s="173" t="s">
        <v>7368</v>
      </c>
      <c r="G251" s="207" t="s">
        <v>4144</v>
      </c>
      <c r="H251" s="34">
        <v>4965115875</v>
      </c>
      <c r="I251" t="s">
        <v>756</v>
      </c>
    </row>
    <row r="252" spans="1:9" x14ac:dyDescent="0.2">
      <c r="A252" s="157" t="s">
        <v>3396</v>
      </c>
      <c r="B252" s="157" t="s">
        <v>6874</v>
      </c>
      <c r="C252" s="34" t="s">
        <v>1037</v>
      </c>
      <c r="D252" s="34" t="s">
        <v>5010</v>
      </c>
      <c r="E252" s="32"/>
      <c r="F252" s="173" t="s">
        <v>7368</v>
      </c>
      <c r="G252" s="207"/>
      <c r="H252" s="34">
        <v>4911941827</v>
      </c>
      <c r="I252" t="s">
        <v>756</v>
      </c>
    </row>
    <row r="253" spans="1:9" x14ac:dyDescent="0.2">
      <c r="A253" s="157" t="s">
        <v>3397</v>
      </c>
      <c r="B253" s="157" t="s">
        <v>6875</v>
      </c>
      <c r="C253" s="34" t="s">
        <v>1037</v>
      </c>
      <c r="D253" s="34" t="s">
        <v>5011</v>
      </c>
      <c r="E253" s="32"/>
      <c r="F253" s="173" t="s">
        <v>7368</v>
      </c>
      <c r="G253" s="207"/>
      <c r="H253" s="34">
        <v>5100934973</v>
      </c>
      <c r="I253" t="s">
        <v>756</v>
      </c>
    </row>
    <row r="254" spans="1:9" x14ac:dyDescent="0.2">
      <c r="A254" s="157" t="s">
        <v>3398</v>
      </c>
      <c r="B254" s="157" t="s">
        <v>6876</v>
      </c>
      <c r="C254" s="34" t="s">
        <v>1037</v>
      </c>
      <c r="D254" s="34" t="s">
        <v>5012</v>
      </c>
      <c r="E254" s="32"/>
      <c r="F254" s="173" t="s">
        <v>7368</v>
      </c>
      <c r="G254" s="207"/>
      <c r="H254" s="34">
        <v>7251069391</v>
      </c>
      <c r="I254" t="s">
        <v>756</v>
      </c>
    </row>
    <row r="255" spans="1:9" x14ac:dyDescent="0.2">
      <c r="A255" s="157" t="s">
        <v>3399</v>
      </c>
      <c r="B255" s="157" t="s">
        <v>6877</v>
      </c>
      <c r="C255" s="34" t="s">
        <v>1037</v>
      </c>
      <c r="D255" s="34" t="s">
        <v>5013</v>
      </c>
      <c r="E255" s="32"/>
      <c r="F255" s="173" t="s">
        <v>7368</v>
      </c>
      <c r="G255" s="207"/>
      <c r="H255" s="34">
        <v>7288700829</v>
      </c>
      <c r="I255" t="s">
        <v>756</v>
      </c>
    </row>
    <row r="256" spans="1:9" x14ac:dyDescent="0.2">
      <c r="A256" s="157" t="s">
        <v>3400</v>
      </c>
      <c r="B256" s="157" t="s">
        <v>6878</v>
      </c>
      <c r="C256" s="34" t="s">
        <v>4397</v>
      </c>
      <c r="D256" s="34" t="s">
        <v>5014</v>
      </c>
      <c r="E256" s="32"/>
      <c r="F256" s="173" t="s">
        <v>7368</v>
      </c>
      <c r="G256" s="207"/>
      <c r="H256" s="34">
        <v>4724148087</v>
      </c>
      <c r="I256" t="s">
        <v>756</v>
      </c>
    </row>
    <row r="257" spans="1:9" x14ac:dyDescent="0.2">
      <c r="A257" t="s">
        <v>3401</v>
      </c>
      <c r="B257" s="156" t="s">
        <v>6879</v>
      </c>
      <c r="C257" t="s">
        <v>4397</v>
      </c>
      <c r="D257" t="s">
        <v>5015</v>
      </c>
      <c r="F257" s="156" t="s">
        <v>7368</v>
      </c>
      <c r="H257">
        <v>4734935229</v>
      </c>
      <c r="I257" t="s">
        <v>756</v>
      </c>
    </row>
    <row r="258" spans="1:9" x14ac:dyDescent="0.2">
      <c r="A258" t="s">
        <v>3402</v>
      </c>
      <c r="B258" s="156" t="s">
        <v>6880</v>
      </c>
      <c r="C258" t="s">
        <v>4397</v>
      </c>
      <c r="D258" t="s">
        <v>5016</v>
      </c>
      <c r="F258" s="156" t="s">
        <v>7368</v>
      </c>
      <c r="H258">
        <v>4713899591</v>
      </c>
      <c r="I258" t="s">
        <v>756</v>
      </c>
    </row>
    <row r="259" spans="1:9" x14ac:dyDescent="0.2">
      <c r="A259" t="s">
        <v>3442</v>
      </c>
      <c r="B259" s="156" t="s">
        <v>6926</v>
      </c>
      <c r="C259" t="s">
        <v>4462</v>
      </c>
      <c r="D259">
        <v>10625</v>
      </c>
      <c r="F259" s="156" t="s">
        <v>7368</v>
      </c>
      <c r="H259">
        <v>7081956311</v>
      </c>
      <c r="I259" t="s">
        <v>756</v>
      </c>
    </row>
    <row r="260" spans="1:9" x14ac:dyDescent="0.2">
      <c r="A260" t="s">
        <v>2614</v>
      </c>
      <c r="B260" s="156" t="s">
        <v>6927</v>
      </c>
      <c r="C260" t="s">
        <v>4462</v>
      </c>
      <c r="D260">
        <v>10628</v>
      </c>
      <c r="F260" s="156" t="s">
        <v>7368</v>
      </c>
      <c r="H260">
        <v>7123863535</v>
      </c>
      <c r="I260" t="s">
        <v>756</v>
      </c>
    </row>
    <row r="261" spans="1:9" x14ac:dyDescent="0.2">
      <c r="A261" t="s">
        <v>3443</v>
      </c>
      <c r="B261" s="156" t="s">
        <v>6928</v>
      </c>
      <c r="C261" t="s">
        <v>4463</v>
      </c>
      <c r="D261">
        <v>10634</v>
      </c>
      <c r="F261" s="156" t="s">
        <v>7368</v>
      </c>
      <c r="H261">
        <v>7186924061</v>
      </c>
      <c r="I261" t="s">
        <v>756</v>
      </c>
    </row>
    <row r="262" spans="1:9" x14ac:dyDescent="0.2">
      <c r="A262" t="s">
        <v>1001</v>
      </c>
      <c r="B262" s="156" t="s">
        <v>6942</v>
      </c>
      <c r="C262" t="s">
        <v>1037</v>
      </c>
      <c r="D262" t="s">
        <v>5066</v>
      </c>
      <c r="F262" s="156" t="s">
        <v>7368</v>
      </c>
      <c r="H262">
        <v>7560591649</v>
      </c>
      <c r="I262" t="s">
        <v>756</v>
      </c>
    </row>
    <row r="263" spans="1:9" x14ac:dyDescent="0.2">
      <c r="A263" t="s">
        <v>3458</v>
      </c>
      <c r="B263" s="156" t="s">
        <v>6943</v>
      </c>
      <c r="C263" t="s">
        <v>1037</v>
      </c>
      <c r="D263" t="s">
        <v>5067</v>
      </c>
      <c r="F263" s="156" t="s">
        <v>7368</v>
      </c>
      <c r="G263" s="156" t="s">
        <v>4149</v>
      </c>
      <c r="H263">
        <v>7560380137</v>
      </c>
      <c r="I263" t="s">
        <v>756</v>
      </c>
    </row>
    <row r="264" spans="1:9" x14ac:dyDescent="0.2">
      <c r="A264" t="s">
        <v>3459</v>
      </c>
      <c r="B264" s="156" t="s">
        <v>6944</v>
      </c>
      <c r="C264" t="s">
        <v>1037</v>
      </c>
      <c r="D264" t="s">
        <v>5068</v>
      </c>
      <c r="F264" s="156" t="s">
        <v>7368</v>
      </c>
      <c r="H264">
        <v>7560722967</v>
      </c>
      <c r="I264" t="s">
        <v>756</v>
      </c>
    </row>
    <row r="265" spans="1:9" x14ac:dyDescent="0.2">
      <c r="A265" t="s">
        <v>1003</v>
      </c>
      <c r="B265" s="156" t="s">
        <v>6945</v>
      </c>
      <c r="C265" t="s">
        <v>1037</v>
      </c>
      <c r="D265" t="s">
        <v>5069</v>
      </c>
      <c r="F265" s="156" t="s">
        <v>7368</v>
      </c>
      <c r="H265">
        <v>7563928443</v>
      </c>
      <c r="I265" t="s">
        <v>756</v>
      </c>
    </row>
    <row r="266" spans="1:9" x14ac:dyDescent="0.2">
      <c r="A266" t="s">
        <v>3460</v>
      </c>
      <c r="B266" s="156" t="s">
        <v>6946</v>
      </c>
      <c r="C266" t="s">
        <v>1037</v>
      </c>
      <c r="D266" t="s">
        <v>5070</v>
      </c>
      <c r="F266" s="156" t="s">
        <v>7368</v>
      </c>
      <c r="H266">
        <v>7563857247</v>
      </c>
      <c r="I266" t="s">
        <v>756</v>
      </c>
    </row>
    <row r="267" spans="1:9" x14ac:dyDescent="0.2">
      <c r="A267" t="s">
        <v>3461</v>
      </c>
      <c r="B267" s="156" t="s">
        <v>6947</v>
      </c>
      <c r="C267" t="s">
        <v>1037</v>
      </c>
      <c r="D267" t="s">
        <v>5071</v>
      </c>
      <c r="F267" s="156" t="s">
        <v>7368</v>
      </c>
      <c r="H267">
        <v>7556189113</v>
      </c>
      <c r="I267" t="s">
        <v>756</v>
      </c>
    </row>
    <row r="268" spans="1:9" x14ac:dyDescent="0.2">
      <c r="A268" t="s">
        <v>3462</v>
      </c>
      <c r="B268" s="156" t="s">
        <v>6948</v>
      </c>
      <c r="C268" t="s">
        <v>1037</v>
      </c>
      <c r="D268" t="s">
        <v>5072</v>
      </c>
      <c r="F268" s="156" t="s">
        <v>7368</v>
      </c>
      <c r="H268">
        <v>7563657505</v>
      </c>
      <c r="I268" t="s">
        <v>756</v>
      </c>
    </row>
    <row r="269" spans="1:9" x14ac:dyDescent="0.2">
      <c r="A269" t="s">
        <v>3463</v>
      </c>
      <c r="B269" s="156" t="s">
        <v>6949</v>
      </c>
      <c r="C269" t="s">
        <v>1037</v>
      </c>
      <c r="D269" t="s">
        <v>5073</v>
      </c>
      <c r="F269" s="156" t="s">
        <v>7368</v>
      </c>
      <c r="H269">
        <v>7563652509</v>
      </c>
      <c r="I269" t="s">
        <v>756</v>
      </c>
    </row>
    <row r="270" spans="1:9" x14ac:dyDescent="0.2">
      <c r="A270" t="s">
        <v>3464</v>
      </c>
      <c r="B270" s="156" t="s">
        <v>6950</v>
      </c>
      <c r="C270">
        <v>86001</v>
      </c>
      <c r="D270">
        <v>10892</v>
      </c>
      <c r="F270" s="156" t="s">
        <v>7368</v>
      </c>
      <c r="H270">
        <v>7560491973</v>
      </c>
      <c r="I270" t="s">
        <v>756</v>
      </c>
    </row>
    <row r="271" spans="1:9" x14ac:dyDescent="0.2">
      <c r="A271" t="s">
        <v>3465</v>
      </c>
      <c r="B271" s="156" t="s">
        <v>6951</v>
      </c>
      <c r="C271" t="s">
        <v>1037</v>
      </c>
      <c r="D271" t="s">
        <v>5074</v>
      </c>
      <c r="F271" s="156" t="s">
        <v>7368</v>
      </c>
      <c r="H271">
        <v>7556610779</v>
      </c>
      <c r="I271" t="s">
        <v>756</v>
      </c>
    </row>
    <row r="272" spans="1:9" x14ac:dyDescent="0.2">
      <c r="A272" t="s">
        <v>1002</v>
      </c>
      <c r="B272" s="156" t="s">
        <v>6952</v>
      </c>
      <c r="C272" t="s">
        <v>1037</v>
      </c>
      <c r="D272" t="s">
        <v>5075</v>
      </c>
      <c r="F272" s="156" t="s">
        <v>7368</v>
      </c>
      <c r="H272">
        <v>7563807409</v>
      </c>
      <c r="I272" t="s">
        <v>756</v>
      </c>
    </row>
    <row r="273" spans="1:9" x14ac:dyDescent="0.2">
      <c r="A273" t="s">
        <v>3466</v>
      </c>
      <c r="B273" s="156" t="s">
        <v>6953</v>
      </c>
      <c r="C273" t="s">
        <v>1037</v>
      </c>
      <c r="D273" t="s">
        <v>5076</v>
      </c>
      <c r="F273" s="156" t="s">
        <v>7368</v>
      </c>
      <c r="H273">
        <v>7560704695</v>
      </c>
      <c r="I273" t="s">
        <v>756</v>
      </c>
    </row>
    <row r="274" spans="1:9" x14ac:dyDescent="0.2">
      <c r="A274" t="s">
        <v>3470</v>
      </c>
      <c r="B274" s="156" t="s">
        <v>6957</v>
      </c>
      <c r="C274" t="s">
        <v>1037</v>
      </c>
      <c r="D274" t="s">
        <v>5080</v>
      </c>
      <c r="F274" s="156" t="s">
        <v>7368</v>
      </c>
      <c r="H274">
        <v>7587856283</v>
      </c>
      <c r="I274" t="s">
        <v>756</v>
      </c>
    </row>
    <row r="275" spans="1:9" x14ac:dyDescent="0.2">
      <c r="A275" t="s">
        <v>1005</v>
      </c>
      <c r="B275" s="156" t="s">
        <v>6958</v>
      </c>
      <c r="C275" t="s">
        <v>1037</v>
      </c>
      <c r="D275" t="s">
        <v>5081</v>
      </c>
      <c r="F275" s="156" t="s">
        <v>7368</v>
      </c>
      <c r="H275">
        <v>7581387231</v>
      </c>
      <c r="I275" t="s">
        <v>756</v>
      </c>
    </row>
    <row r="276" spans="1:9" x14ac:dyDescent="0.2">
      <c r="A276" t="s">
        <v>1006</v>
      </c>
      <c r="B276" s="156" t="s">
        <v>6959</v>
      </c>
      <c r="C276" t="s">
        <v>1037</v>
      </c>
      <c r="D276" t="s">
        <v>5082</v>
      </c>
      <c r="F276" s="156" t="s">
        <v>7368</v>
      </c>
      <c r="H276">
        <v>7581252509</v>
      </c>
      <c r="I276" t="s">
        <v>756</v>
      </c>
    </row>
    <row r="277" spans="1:9" x14ac:dyDescent="0.2">
      <c r="A277" t="s">
        <v>3471</v>
      </c>
      <c r="B277" s="156" t="s">
        <v>6960</v>
      </c>
      <c r="C277" t="s">
        <v>1037</v>
      </c>
      <c r="D277" t="s">
        <v>5083</v>
      </c>
      <c r="F277" s="156" t="s">
        <v>7368</v>
      </c>
      <c r="H277">
        <v>7570287113</v>
      </c>
      <c r="I277" t="s">
        <v>756</v>
      </c>
    </row>
    <row r="278" spans="1:9" x14ac:dyDescent="0.2">
      <c r="A278" t="s">
        <v>3472</v>
      </c>
      <c r="B278" s="156" t="s">
        <v>6961</v>
      </c>
      <c r="C278" t="s">
        <v>1037</v>
      </c>
      <c r="D278" t="s">
        <v>5084</v>
      </c>
      <c r="F278" s="156" t="s">
        <v>7368</v>
      </c>
      <c r="H278">
        <v>7587928147</v>
      </c>
      <c r="I278" t="s">
        <v>756</v>
      </c>
    </row>
    <row r="279" spans="1:9" x14ac:dyDescent="0.2">
      <c r="A279" t="s">
        <v>3473</v>
      </c>
      <c r="B279" s="156" t="s">
        <v>6962</v>
      </c>
      <c r="C279" t="s">
        <v>1037</v>
      </c>
      <c r="D279" t="s">
        <v>5085</v>
      </c>
      <c r="F279" s="156" t="s">
        <v>7368</v>
      </c>
      <c r="H279">
        <v>7581434969</v>
      </c>
      <c r="I279" t="s">
        <v>756</v>
      </c>
    </row>
    <row r="280" spans="1:9" x14ac:dyDescent="0.2">
      <c r="A280" t="s">
        <v>3474</v>
      </c>
      <c r="B280" s="156" t="s">
        <v>6963</v>
      </c>
      <c r="C280" t="s">
        <v>1037</v>
      </c>
      <c r="D280" t="s">
        <v>5086</v>
      </c>
      <c r="F280" s="156" t="s">
        <v>7368</v>
      </c>
      <c r="H280">
        <v>7581496889</v>
      </c>
      <c r="I280" t="s">
        <v>756</v>
      </c>
    </row>
    <row r="281" spans="1:9" x14ac:dyDescent="0.2">
      <c r="A281" t="s">
        <v>1007</v>
      </c>
      <c r="B281" s="156" t="s">
        <v>6964</v>
      </c>
      <c r="C281" t="s">
        <v>1037</v>
      </c>
      <c r="D281" t="s">
        <v>5087</v>
      </c>
      <c r="F281" s="156" t="s">
        <v>7368</v>
      </c>
      <c r="H281">
        <v>7587964453</v>
      </c>
      <c r="I281" t="s">
        <v>756</v>
      </c>
    </row>
    <row r="282" spans="1:9" x14ac:dyDescent="0.2">
      <c r="A282" t="s">
        <v>3475</v>
      </c>
      <c r="B282" s="156" t="s">
        <v>6965</v>
      </c>
      <c r="C282" t="s">
        <v>1037</v>
      </c>
      <c r="D282" t="s">
        <v>5088</v>
      </c>
      <c r="F282" s="156" t="s">
        <v>7368</v>
      </c>
      <c r="H282">
        <v>7570561673</v>
      </c>
      <c r="I282" t="s">
        <v>756</v>
      </c>
    </row>
    <row r="283" spans="1:9" x14ac:dyDescent="0.2">
      <c r="A283" t="s">
        <v>1004</v>
      </c>
      <c r="B283" s="156" t="s">
        <v>6966</v>
      </c>
      <c r="C283" t="s">
        <v>1037</v>
      </c>
      <c r="D283" t="s">
        <v>5089</v>
      </c>
      <c r="F283" s="156" t="s">
        <v>7368</v>
      </c>
      <c r="H283">
        <v>7570295999</v>
      </c>
      <c r="I283" t="s">
        <v>756</v>
      </c>
    </row>
    <row r="284" spans="1:9" x14ac:dyDescent="0.2">
      <c r="A284" t="s">
        <v>3476</v>
      </c>
      <c r="B284" s="156" t="s">
        <v>6967</v>
      </c>
      <c r="C284" t="s">
        <v>1037</v>
      </c>
      <c r="D284" t="s">
        <v>5090</v>
      </c>
      <c r="F284" s="156" t="s">
        <v>7368</v>
      </c>
      <c r="H284">
        <v>7570312835</v>
      </c>
      <c r="I284" t="s">
        <v>756</v>
      </c>
    </row>
    <row r="285" spans="1:9" x14ac:dyDescent="0.2">
      <c r="A285" t="s">
        <v>3477</v>
      </c>
      <c r="B285" s="156" t="s">
        <v>6968</v>
      </c>
      <c r="C285" t="s">
        <v>1037</v>
      </c>
      <c r="D285" t="s">
        <v>5091</v>
      </c>
      <c r="F285" s="156" t="s">
        <v>7368</v>
      </c>
      <c r="H285">
        <v>7569048075</v>
      </c>
      <c r="I285" t="s">
        <v>756</v>
      </c>
    </row>
    <row r="286" spans="1:9" x14ac:dyDescent="0.2">
      <c r="A286" t="s">
        <v>3478</v>
      </c>
      <c r="B286" s="156" t="s">
        <v>6969</v>
      </c>
      <c r="C286" t="s">
        <v>1037</v>
      </c>
      <c r="D286" t="s">
        <v>5092</v>
      </c>
      <c r="F286" s="156" t="s">
        <v>7368</v>
      </c>
      <c r="H286">
        <v>7587751713</v>
      </c>
      <c r="I286" t="s">
        <v>756</v>
      </c>
    </row>
    <row r="287" spans="1:9" x14ac:dyDescent="0.2">
      <c r="A287" t="s">
        <v>3479</v>
      </c>
      <c r="B287" s="156" t="s">
        <v>6970</v>
      </c>
      <c r="C287" t="s">
        <v>1037</v>
      </c>
      <c r="D287" t="s">
        <v>5093</v>
      </c>
      <c r="F287" s="156" t="s">
        <v>7368</v>
      </c>
      <c r="H287">
        <v>7569011239</v>
      </c>
      <c r="I287" t="s">
        <v>756</v>
      </c>
    </row>
    <row r="288" spans="1:9" x14ac:dyDescent="0.2">
      <c r="A288" t="s">
        <v>3481</v>
      </c>
      <c r="B288" s="156" t="s">
        <v>6972</v>
      </c>
      <c r="C288" t="s">
        <v>1037</v>
      </c>
      <c r="D288" t="s">
        <v>5095</v>
      </c>
      <c r="F288" s="156" t="s">
        <v>7368</v>
      </c>
      <c r="H288">
        <v>7608785189</v>
      </c>
      <c r="I288" t="s">
        <v>756</v>
      </c>
    </row>
    <row r="289" spans="1:9" x14ac:dyDescent="0.2">
      <c r="A289" t="s">
        <v>1008</v>
      </c>
      <c r="B289" s="156" t="s">
        <v>6973</v>
      </c>
      <c r="C289" t="s">
        <v>1037</v>
      </c>
      <c r="D289" t="s">
        <v>5096</v>
      </c>
      <c r="F289" s="156" t="s">
        <v>7368</v>
      </c>
      <c r="H289">
        <v>7609124071</v>
      </c>
      <c r="I289" t="s">
        <v>756</v>
      </c>
    </row>
    <row r="290" spans="1:9" x14ac:dyDescent="0.2">
      <c r="A290" t="s">
        <v>3482</v>
      </c>
      <c r="B290" s="156" t="s">
        <v>6974</v>
      </c>
      <c r="C290" t="s">
        <v>1037</v>
      </c>
      <c r="D290" t="s">
        <v>5097</v>
      </c>
      <c r="F290" s="156" t="s">
        <v>7368</v>
      </c>
      <c r="H290">
        <v>7608761287</v>
      </c>
      <c r="I290" t="s">
        <v>756</v>
      </c>
    </row>
    <row r="291" spans="1:9" x14ac:dyDescent="0.2">
      <c r="A291" t="s">
        <v>3483</v>
      </c>
      <c r="B291" s="156" t="s">
        <v>6975</v>
      </c>
      <c r="C291" t="s">
        <v>1037</v>
      </c>
      <c r="D291" t="s">
        <v>5098</v>
      </c>
      <c r="F291" s="156" t="s">
        <v>7368</v>
      </c>
      <c r="H291">
        <v>7609057867</v>
      </c>
      <c r="I291" t="s">
        <v>756</v>
      </c>
    </row>
    <row r="292" spans="1:9" x14ac:dyDescent="0.2">
      <c r="A292" t="s">
        <v>3484</v>
      </c>
      <c r="B292" s="156" t="s">
        <v>6976</v>
      </c>
      <c r="C292" t="s">
        <v>1037</v>
      </c>
      <c r="D292" t="s">
        <v>5099</v>
      </c>
      <c r="F292" s="156" t="s">
        <v>7368</v>
      </c>
      <c r="H292">
        <v>7614536731</v>
      </c>
      <c r="I292" t="s">
        <v>756</v>
      </c>
    </row>
    <row r="293" spans="1:9" x14ac:dyDescent="0.2">
      <c r="A293" t="s">
        <v>3485</v>
      </c>
      <c r="B293" s="156" t="s">
        <v>6977</v>
      </c>
      <c r="C293" t="s">
        <v>1037</v>
      </c>
      <c r="D293" t="s">
        <v>5100</v>
      </c>
      <c r="F293" s="156" t="s">
        <v>7368</v>
      </c>
      <c r="H293">
        <v>7615441273</v>
      </c>
      <c r="I293" t="s">
        <v>756</v>
      </c>
    </row>
    <row r="294" spans="1:9" x14ac:dyDescent="0.2">
      <c r="A294" t="s">
        <v>3486</v>
      </c>
      <c r="B294" s="156" t="s">
        <v>6978</v>
      </c>
      <c r="C294" t="s">
        <v>1037</v>
      </c>
      <c r="D294" t="s">
        <v>5101</v>
      </c>
      <c r="F294" s="156" t="s">
        <v>7368</v>
      </c>
      <c r="H294">
        <v>7615183439</v>
      </c>
      <c r="I294" t="s">
        <v>756</v>
      </c>
    </row>
    <row r="295" spans="1:9" x14ac:dyDescent="0.2">
      <c r="A295" t="s">
        <v>3487</v>
      </c>
      <c r="B295" s="156" t="s">
        <v>6979</v>
      </c>
      <c r="C295" t="s">
        <v>1037</v>
      </c>
      <c r="D295" t="s">
        <v>5102</v>
      </c>
      <c r="F295" s="156" t="s">
        <v>7368</v>
      </c>
      <c r="H295">
        <v>7615183539</v>
      </c>
      <c r="I295" t="s">
        <v>756</v>
      </c>
    </row>
    <row r="296" spans="1:9" x14ac:dyDescent="0.2">
      <c r="A296" t="s">
        <v>3488</v>
      </c>
      <c r="B296" s="156" t="s">
        <v>6980</v>
      </c>
      <c r="C296" t="s">
        <v>1037</v>
      </c>
      <c r="D296" t="s">
        <v>5103</v>
      </c>
      <c r="F296" s="156" t="s">
        <v>7368</v>
      </c>
      <c r="H296">
        <v>7615482737</v>
      </c>
      <c r="I296" t="s">
        <v>756</v>
      </c>
    </row>
    <row r="297" spans="1:9" x14ac:dyDescent="0.2">
      <c r="A297" t="s">
        <v>3489</v>
      </c>
      <c r="B297" s="156" t="s">
        <v>6981</v>
      </c>
      <c r="C297" t="s">
        <v>1037</v>
      </c>
      <c r="D297" t="s">
        <v>5104</v>
      </c>
      <c r="F297" s="156" t="s">
        <v>7368</v>
      </c>
      <c r="H297">
        <v>7614694795</v>
      </c>
      <c r="I297" t="s">
        <v>756</v>
      </c>
    </row>
    <row r="298" spans="1:9" x14ac:dyDescent="0.2">
      <c r="A298" t="s">
        <v>3490</v>
      </c>
      <c r="B298" s="156" t="s">
        <v>6982</v>
      </c>
      <c r="C298" t="s">
        <v>1037</v>
      </c>
      <c r="D298" t="s">
        <v>5105</v>
      </c>
      <c r="F298" s="156" t="s">
        <v>7368</v>
      </c>
      <c r="H298">
        <v>7614627447</v>
      </c>
      <c r="I298" t="s">
        <v>756</v>
      </c>
    </row>
    <row r="299" spans="1:9" x14ac:dyDescent="0.2">
      <c r="A299" t="s">
        <v>3491</v>
      </c>
      <c r="B299" s="156" t="s">
        <v>6983</v>
      </c>
      <c r="C299" t="s">
        <v>1037</v>
      </c>
      <c r="D299" t="s">
        <v>5106</v>
      </c>
      <c r="F299" s="156" t="s">
        <v>7368</v>
      </c>
      <c r="H299">
        <v>7614690991</v>
      </c>
      <c r="I299" t="s">
        <v>756</v>
      </c>
    </row>
    <row r="300" spans="1:9" x14ac:dyDescent="0.2">
      <c r="A300" t="s">
        <v>1022</v>
      </c>
      <c r="B300" s="156" t="s">
        <v>6984</v>
      </c>
      <c r="C300" t="s">
        <v>1037</v>
      </c>
      <c r="D300" t="s">
        <v>5107</v>
      </c>
      <c r="F300" s="156" t="s">
        <v>7368</v>
      </c>
      <c r="H300">
        <v>7609013897</v>
      </c>
      <c r="I300" t="s">
        <v>756</v>
      </c>
    </row>
    <row r="301" spans="1:9" x14ac:dyDescent="0.2">
      <c r="A301" t="s">
        <v>3492</v>
      </c>
      <c r="B301" s="156" t="s">
        <v>6985</v>
      </c>
      <c r="C301" t="s">
        <v>1037</v>
      </c>
      <c r="D301" t="s">
        <v>5108</v>
      </c>
      <c r="F301" s="156" t="s">
        <v>7368</v>
      </c>
      <c r="H301">
        <v>7624711523</v>
      </c>
      <c r="I301" t="s">
        <v>756</v>
      </c>
    </row>
    <row r="302" spans="1:9" x14ac:dyDescent="0.2">
      <c r="A302" t="s">
        <v>3493</v>
      </c>
      <c r="B302" s="156" t="s">
        <v>6986</v>
      </c>
      <c r="C302" t="s">
        <v>1037</v>
      </c>
      <c r="D302" t="s">
        <v>5109</v>
      </c>
      <c r="F302" s="156" t="s">
        <v>7368</v>
      </c>
      <c r="H302">
        <v>7624625355</v>
      </c>
      <c r="I302" t="s">
        <v>756</v>
      </c>
    </row>
    <row r="303" spans="1:9" x14ac:dyDescent="0.2">
      <c r="A303" t="s">
        <v>3494</v>
      </c>
      <c r="B303" s="156" t="s">
        <v>6987</v>
      </c>
      <c r="C303" t="s">
        <v>1037</v>
      </c>
      <c r="D303" t="s">
        <v>5110</v>
      </c>
      <c r="F303" s="156" t="s">
        <v>7368</v>
      </c>
      <c r="H303">
        <v>7621203757</v>
      </c>
      <c r="I303" t="s">
        <v>756</v>
      </c>
    </row>
    <row r="304" spans="1:9" x14ac:dyDescent="0.2">
      <c r="A304" t="s">
        <v>3495</v>
      </c>
      <c r="B304" s="156" t="s">
        <v>6988</v>
      </c>
      <c r="C304" t="s">
        <v>1037</v>
      </c>
      <c r="D304" t="s">
        <v>5111</v>
      </c>
      <c r="F304" s="156" t="s">
        <v>7368</v>
      </c>
      <c r="H304">
        <v>7621211069</v>
      </c>
      <c r="I304" t="s">
        <v>756</v>
      </c>
    </row>
    <row r="305" spans="1:9" x14ac:dyDescent="0.2">
      <c r="A305" t="s">
        <v>3496</v>
      </c>
      <c r="B305" s="156" t="s">
        <v>6989</v>
      </c>
      <c r="C305" t="s">
        <v>1037</v>
      </c>
      <c r="D305" t="s">
        <v>5112</v>
      </c>
      <c r="F305" s="156" t="s">
        <v>7368</v>
      </c>
      <c r="H305">
        <v>7624576205</v>
      </c>
      <c r="I305" t="s">
        <v>756</v>
      </c>
    </row>
    <row r="306" spans="1:9" x14ac:dyDescent="0.2">
      <c r="A306" t="s">
        <v>3497</v>
      </c>
      <c r="B306" s="156" t="s">
        <v>6990</v>
      </c>
      <c r="C306" t="s">
        <v>1037</v>
      </c>
      <c r="D306" t="s">
        <v>5113</v>
      </c>
      <c r="F306" s="156" t="s">
        <v>7368</v>
      </c>
      <c r="H306">
        <v>7621055805</v>
      </c>
      <c r="I306" t="s">
        <v>756</v>
      </c>
    </row>
    <row r="307" spans="1:9" x14ac:dyDescent="0.2">
      <c r="A307" t="s">
        <v>3498</v>
      </c>
      <c r="B307" s="156" t="s">
        <v>6991</v>
      </c>
      <c r="C307" t="s">
        <v>1037</v>
      </c>
      <c r="D307" t="s">
        <v>5114</v>
      </c>
      <c r="F307" s="156" t="s">
        <v>7368</v>
      </c>
      <c r="H307">
        <v>7629859351</v>
      </c>
      <c r="I307" t="s">
        <v>756</v>
      </c>
    </row>
    <row r="308" spans="1:9" x14ac:dyDescent="0.2">
      <c r="A308" t="s">
        <v>3499</v>
      </c>
      <c r="B308" s="156" t="s">
        <v>6992</v>
      </c>
      <c r="C308" t="s">
        <v>1037</v>
      </c>
      <c r="D308" t="s">
        <v>5115</v>
      </c>
      <c r="F308" s="156" t="s">
        <v>7368</v>
      </c>
      <c r="H308">
        <v>7630187709</v>
      </c>
      <c r="I308" t="s">
        <v>756</v>
      </c>
    </row>
    <row r="309" spans="1:9" x14ac:dyDescent="0.2">
      <c r="A309" t="s">
        <v>3500</v>
      </c>
      <c r="B309" s="156" t="s">
        <v>6993</v>
      </c>
      <c r="C309" t="s">
        <v>1037</v>
      </c>
      <c r="D309" t="s">
        <v>5116</v>
      </c>
      <c r="F309" s="156" t="s">
        <v>7368</v>
      </c>
      <c r="H309">
        <v>7630102587</v>
      </c>
      <c r="I309" t="s">
        <v>756</v>
      </c>
    </row>
    <row r="310" spans="1:9" x14ac:dyDescent="0.2">
      <c r="A310" t="s">
        <v>3501</v>
      </c>
      <c r="B310" s="156" t="s">
        <v>6994</v>
      </c>
      <c r="C310" t="s">
        <v>1037</v>
      </c>
      <c r="D310" t="s">
        <v>5117</v>
      </c>
      <c r="F310" s="156" t="s">
        <v>7368</v>
      </c>
      <c r="G310" s="156" t="s">
        <v>4150</v>
      </c>
      <c r="H310">
        <v>7624715529</v>
      </c>
      <c r="I310" t="s">
        <v>756</v>
      </c>
    </row>
    <row r="311" spans="1:9" x14ac:dyDescent="0.2">
      <c r="A311" t="s">
        <v>3515</v>
      </c>
      <c r="B311" s="156" t="s">
        <v>7007</v>
      </c>
      <c r="C311" t="s">
        <v>1037</v>
      </c>
      <c r="D311" t="s">
        <v>5127</v>
      </c>
      <c r="F311" s="156" t="s">
        <v>7368</v>
      </c>
      <c r="H311">
        <v>8083094405</v>
      </c>
      <c r="I311" t="s">
        <v>756</v>
      </c>
    </row>
    <row r="312" spans="1:9" x14ac:dyDescent="0.2">
      <c r="A312" t="s">
        <v>3901</v>
      </c>
      <c r="B312" s="156" t="s">
        <v>7343</v>
      </c>
      <c r="C312">
        <v>86008</v>
      </c>
      <c r="D312" t="s">
        <v>5387</v>
      </c>
      <c r="F312" s="156" t="s">
        <v>7368</v>
      </c>
      <c r="H312" t="s">
        <v>6086</v>
      </c>
      <c r="I312" t="s">
        <v>756</v>
      </c>
    </row>
    <row r="313" spans="1:9" x14ac:dyDescent="0.2">
      <c r="A313" t="s">
        <v>3902</v>
      </c>
      <c r="B313" s="156" t="s">
        <v>7344</v>
      </c>
      <c r="C313">
        <v>86008</v>
      </c>
      <c r="D313" t="s">
        <v>5388</v>
      </c>
      <c r="F313" s="156" t="s">
        <v>7368</v>
      </c>
      <c r="H313" t="s">
        <v>6087</v>
      </c>
      <c r="I313" t="s">
        <v>756</v>
      </c>
    </row>
    <row r="314" spans="1:9" x14ac:dyDescent="0.2">
      <c r="A314" t="s">
        <v>3908</v>
      </c>
      <c r="B314" s="156" t="s">
        <v>7350</v>
      </c>
      <c r="C314" t="s">
        <v>4701</v>
      </c>
      <c r="D314" t="s">
        <v>5394</v>
      </c>
      <c r="F314" s="156" t="s">
        <v>7368</v>
      </c>
      <c r="H314" t="s">
        <v>6093</v>
      </c>
      <c r="I314" t="s">
        <v>756</v>
      </c>
    </row>
    <row r="315" spans="1:9" x14ac:dyDescent="0.2">
      <c r="A315" t="s">
        <v>3909</v>
      </c>
      <c r="B315" s="156" t="s">
        <v>7351</v>
      </c>
      <c r="C315" t="s">
        <v>4702</v>
      </c>
      <c r="D315" t="s">
        <v>5395</v>
      </c>
      <c r="F315" s="156" t="s">
        <v>7368</v>
      </c>
      <c r="H315" t="s">
        <v>6094</v>
      </c>
      <c r="I315" t="s">
        <v>756</v>
      </c>
    </row>
    <row r="316" spans="1:9" x14ac:dyDescent="0.2">
      <c r="A316" t="s">
        <v>3915</v>
      </c>
      <c r="B316" s="156" t="s">
        <v>7357</v>
      </c>
      <c r="C316">
        <v>86003</v>
      </c>
      <c r="D316">
        <v>11870</v>
      </c>
      <c r="F316" s="156" t="s">
        <v>7368</v>
      </c>
      <c r="H316" t="s">
        <v>6099</v>
      </c>
      <c r="I316" t="s">
        <v>756</v>
      </c>
    </row>
    <row r="317" spans="1:9" x14ac:dyDescent="0.2">
      <c r="A317" t="s">
        <v>3916</v>
      </c>
      <c r="B317" s="156" t="s">
        <v>7358</v>
      </c>
      <c r="C317">
        <v>86003</v>
      </c>
      <c r="D317">
        <v>11870</v>
      </c>
      <c r="F317" s="156" t="s">
        <v>7368</v>
      </c>
      <c r="H317">
        <v>10500242267</v>
      </c>
      <c r="I317" t="s">
        <v>756</v>
      </c>
    </row>
    <row r="318" spans="1:9" x14ac:dyDescent="0.2">
      <c r="A318" t="s">
        <v>3918</v>
      </c>
      <c r="C318" t="s">
        <v>4704</v>
      </c>
      <c r="D318">
        <v>11596</v>
      </c>
      <c r="F318" s="156" t="s">
        <v>7369</v>
      </c>
      <c r="G318" s="156" t="s">
        <v>4165</v>
      </c>
      <c r="H318">
        <v>8771849097</v>
      </c>
      <c r="I318" t="s">
        <v>2582</v>
      </c>
    </row>
    <row r="319" spans="1:9" x14ac:dyDescent="0.2">
      <c r="A319" t="s">
        <v>3921</v>
      </c>
      <c r="C319">
        <v>86003</v>
      </c>
      <c r="D319">
        <v>11586</v>
      </c>
      <c r="F319" s="156" t="s">
        <v>7368</v>
      </c>
      <c r="H319">
        <v>8717458501</v>
      </c>
      <c r="I319" t="s">
        <v>756</v>
      </c>
    </row>
    <row r="320" spans="1:9" x14ac:dyDescent="0.2">
      <c r="A320" t="s">
        <v>3949</v>
      </c>
      <c r="C320" t="s">
        <v>4715</v>
      </c>
      <c r="D320">
        <v>11644</v>
      </c>
      <c r="F320" s="156" t="s">
        <v>7369</v>
      </c>
      <c r="G320" s="156" t="s">
        <v>4173</v>
      </c>
      <c r="H320">
        <v>9026522339</v>
      </c>
      <c r="I320" t="s">
        <v>2582</v>
      </c>
    </row>
    <row r="321" spans="1:9" x14ac:dyDescent="0.2">
      <c r="A321" t="s">
        <v>3950</v>
      </c>
      <c r="C321" t="s">
        <v>4716</v>
      </c>
      <c r="D321">
        <v>11646</v>
      </c>
      <c r="F321" s="156" t="s">
        <v>7369</v>
      </c>
      <c r="G321" s="156" t="s">
        <v>4173</v>
      </c>
      <c r="H321">
        <v>9022515641</v>
      </c>
      <c r="I321" t="s">
        <v>2582</v>
      </c>
    </row>
    <row r="322" spans="1:9" x14ac:dyDescent="0.2">
      <c r="A322" t="s">
        <v>3951</v>
      </c>
      <c r="C322" t="s">
        <v>4717</v>
      </c>
      <c r="D322" t="s">
        <v>5404</v>
      </c>
      <c r="F322" s="156" t="s">
        <v>7369</v>
      </c>
      <c r="G322" s="156" t="s">
        <v>4174</v>
      </c>
      <c r="H322" t="s">
        <v>6108</v>
      </c>
      <c r="I322" t="s">
        <v>2582</v>
      </c>
    </row>
    <row r="323" spans="1:9" x14ac:dyDescent="0.2">
      <c r="B323"/>
      <c r="F323"/>
      <c r="G323"/>
    </row>
    <row r="324" spans="1:9" x14ac:dyDescent="0.2">
      <c r="B324"/>
      <c r="F324"/>
      <c r="G324"/>
    </row>
    <row r="325" spans="1:9" x14ac:dyDescent="0.2">
      <c r="B325"/>
      <c r="F325"/>
      <c r="G325"/>
    </row>
    <row r="326" spans="1:9" x14ac:dyDescent="0.2">
      <c r="B326"/>
      <c r="F326"/>
      <c r="G326"/>
    </row>
    <row r="327" spans="1:9" x14ac:dyDescent="0.2">
      <c r="B327"/>
      <c r="F327"/>
      <c r="G327"/>
    </row>
    <row r="328" spans="1:9" x14ac:dyDescent="0.2">
      <c r="B328"/>
      <c r="F328"/>
      <c r="G328"/>
    </row>
    <row r="329" spans="1:9" x14ac:dyDescent="0.2">
      <c r="B329"/>
      <c r="F329"/>
      <c r="G329"/>
    </row>
    <row r="330" spans="1:9" x14ac:dyDescent="0.2">
      <c r="B330"/>
      <c r="F330"/>
      <c r="G330"/>
    </row>
    <row r="331" spans="1:9" x14ac:dyDescent="0.2">
      <c r="B331"/>
      <c r="F331"/>
      <c r="G331"/>
    </row>
    <row r="332" spans="1:9" x14ac:dyDescent="0.2">
      <c r="B332"/>
      <c r="F332"/>
      <c r="G332"/>
    </row>
    <row r="333" spans="1:9" x14ac:dyDescent="0.2">
      <c r="B333"/>
      <c r="F333"/>
      <c r="G333"/>
    </row>
    <row r="334" spans="1:9" x14ac:dyDescent="0.2">
      <c r="B334"/>
      <c r="F334"/>
      <c r="G334"/>
    </row>
    <row r="335" spans="1:9" x14ac:dyDescent="0.2">
      <c r="B335"/>
      <c r="F335"/>
      <c r="G335"/>
    </row>
    <row r="336" spans="1:9" x14ac:dyDescent="0.2">
      <c r="B336"/>
      <c r="F336"/>
      <c r="G336"/>
    </row>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row r="382" customFormat="1" x14ac:dyDescent="0.2"/>
    <row r="383" customFormat="1" x14ac:dyDescent="0.2"/>
    <row r="384" customFormat="1" x14ac:dyDescent="0.2"/>
    <row r="385" customFormat="1" x14ac:dyDescent="0.2"/>
    <row r="386" customFormat="1" x14ac:dyDescent="0.2"/>
    <row r="387" customFormat="1" x14ac:dyDescent="0.2"/>
    <row r="388" customFormat="1" x14ac:dyDescent="0.2"/>
    <row r="389" customFormat="1" x14ac:dyDescent="0.2"/>
    <row r="390" customFormat="1" x14ac:dyDescent="0.2"/>
    <row r="391" customFormat="1" x14ac:dyDescent="0.2"/>
    <row r="392" customFormat="1" x14ac:dyDescent="0.2"/>
    <row r="393" customFormat="1" x14ac:dyDescent="0.2"/>
    <row r="394" customFormat="1" x14ac:dyDescent="0.2"/>
    <row r="395" customFormat="1" x14ac:dyDescent="0.2"/>
    <row r="396" customFormat="1" x14ac:dyDescent="0.2"/>
    <row r="397" customFormat="1" x14ac:dyDescent="0.2"/>
    <row r="398" customFormat="1" x14ac:dyDescent="0.2"/>
    <row r="399" customFormat="1" x14ac:dyDescent="0.2"/>
    <row r="400"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row r="454" customFormat="1" x14ac:dyDescent="0.2"/>
    <row r="455" customFormat="1" x14ac:dyDescent="0.2"/>
    <row r="456" customFormat="1" x14ac:dyDescent="0.2"/>
    <row r="457" customFormat="1" x14ac:dyDescent="0.2"/>
    <row r="458" customFormat="1" x14ac:dyDescent="0.2"/>
    <row r="459" customFormat="1" x14ac:dyDescent="0.2"/>
    <row r="460" customFormat="1" x14ac:dyDescent="0.2"/>
    <row r="461" customFormat="1" x14ac:dyDescent="0.2"/>
    <row r="462" customFormat="1" x14ac:dyDescent="0.2"/>
    <row r="463" customFormat="1" x14ac:dyDescent="0.2"/>
    <row r="464" customFormat="1" x14ac:dyDescent="0.2"/>
    <row r="465" customFormat="1" x14ac:dyDescent="0.2"/>
    <row r="466" customFormat="1" x14ac:dyDescent="0.2"/>
    <row r="467" customFormat="1" x14ac:dyDescent="0.2"/>
    <row r="468" customFormat="1" x14ac:dyDescent="0.2"/>
    <row r="469" customFormat="1" x14ac:dyDescent="0.2"/>
    <row r="470" customFormat="1" x14ac:dyDescent="0.2"/>
    <row r="471" customFormat="1" x14ac:dyDescent="0.2"/>
    <row r="472" customFormat="1" x14ac:dyDescent="0.2"/>
    <row r="473" customFormat="1" x14ac:dyDescent="0.2"/>
    <row r="474" customFormat="1" x14ac:dyDescent="0.2"/>
    <row r="475" customFormat="1" x14ac:dyDescent="0.2"/>
    <row r="476" customFormat="1" x14ac:dyDescent="0.2"/>
    <row r="477" customFormat="1" x14ac:dyDescent="0.2"/>
    <row r="478" customFormat="1" x14ac:dyDescent="0.2"/>
    <row r="479" customFormat="1" x14ac:dyDescent="0.2"/>
    <row r="480" customFormat="1" x14ac:dyDescent="0.2"/>
    <row r="481" customFormat="1" x14ac:dyDescent="0.2"/>
    <row r="482" customFormat="1" x14ac:dyDescent="0.2"/>
    <row r="483" customFormat="1" x14ac:dyDescent="0.2"/>
    <row r="484" customFormat="1" x14ac:dyDescent="0.2"/>
    <row r="485" customFormat="1" x14ac:dyDescent="0.2"/>
    <row r="486" customFormat="1" x14ac:dyDescent="0.2"/>
    <row r="487" customFormat="1" x14ac:dyDescent="0.2"/>
    <row r="488" customFormat="1" x14ac:dyDescent="0.2"/>
    <row r="489" customFormat="1" x14ac:dyDescent="0.2"/>
    <row r="490" customFormat="1" x14ac:dyDescent="0.2"/>
    <row r="491" customFormat="1" x14ac:dyDescent="0.2"/>
    <row r="492" customFormat="1" x14ac:dyDescent="0.2"/>
    <row r="493" customFormat="1" x14ac:dyDescent="0.2"/>
    <row r="494" customFormat="1" x14ac:dyDescent="0.2"/>
    <row r="495" customFormat="1" x14ac:dyDescent="0.2"/>
    <row r="496" customFormat="1" x14ac:dyDescent="0.2"/>
    <row r="497" customFormat="1" x14ac:dyDescent="0.2"/>
    <row r="498" customFormat="1" x14ac:dyDescent="0.2"/>
    <row r="499" customFormat="1" x14ac:dyDescent="0.2"/>
    <row r="500" customFormat="1" x14ac:dyDescent="0.2"/>
    <row r="501" customFormat="1" x14ac:dyDescent="0.2"/>
    <row r="502" customFormat="1" x14ac:dyDescent="0.2"/>
    <row r="503" customFormat="1" x14ac:dyDescent="0.2"/>
    <row r="504" customFormat="1" x14ac:dyDescent="0.2"/>
    <row r="505" customFormat="1" x14ac:dyDescent="0.2"/>
    <row r="506" customFormat="1" x14ac:dyDescent="0.2"/>
    <row r="507" customFormat="1" x14ac:dyDescent="0.2"/>
    <row r="508" customFormat="1" x14ac:dyDescent="0.2"/>
    <row r="509" customFormat="1" x14ac:dyDescent="0.2"/>
    <row r="510" customFormat="1" x14ac:dyDescent="0.2"/>
    <row r="511" customFormat="1" x14ac:dyDescent="0.2"/>
    <row r="512" customFormat="1" x14ac:dyDescent="0.2"/>
    <row r="513" customFormat="1" x14ac:dyDescent="0.2"/>
    <row r="514" customFormat="1" x14ac:dyDescent="0.2"/>
    <row r="515" customFormat="1" x14ac:dyDescent="0.2"/>
    <row r="516" customFormat="1" x14ac:dyDescent="0.2"/>
    <row r="517" customFormat="1" x14ac:dyDescent="0.2"/>
    <row r="518" customFormat="1" x14ac:dyDescent="0.2"/>
    <row r="519" customFormat="1" x14ac:dyDescent="0.2"/>
    <row r="520" customFormat="1" x14ac:dyDescent="0.2"/>
    <row r="521" customFormat="1" x14ac:dyDescent="0.2"/>
    <row r="522" customFormat="1" x14ac:dyDescent="0.2"/>
    <row r="523" customFormat="1" x14ac:dyDescent="0.2"/>
    <row r="524" customFormat="1" x14ac:dyDescent="0.2"/>
    <row r="525" customFormat="1" x14ac:dyDescent="0.2"/>
    <row r="526" customFormat="1" x14ac:dyDescent="0.2"/>
    <row r="527" customFormat="1" x14ac:dyDescent="0.2"/>
    <row r="528" customFormat="1" x14ac:dyDescent="0.2"/>
    <row r="529" customFormat="1" x14ac:dyDescent="0.2"/>
  </sheetData>
  <conditionalFormatting sqref="A2:A134">
    <cfRule type="duplicateValues" dxfId="14" priority="52"/>
  </conditionalFormatting>
  <conditionalFormatting sqref="A154:A253">
    <cfRule type="duplicateValues" dxfId="13"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Research Request</vt:lpstr>
      <vt:lpstr>Req</vt:lpstr>
      <vt:lpstr> X-Ref</vt:lpstr>
      <vt:lpstr>Removed</vt:lpstr>
      <vt:lpstr> Other Tests</vt:lpstr>
      <vt:lpstr>Client Info Form</vt:lpstr>
      <vt:lpstr>New Client Info</vt:lpstr>
      <vt:lpstr>Panels</vt:lpstr>
      <vt:lpstr>Allergens</vt:lpstr>
      <vt:lpstr>Instructional Req</vt:lpstr>
      <vt:lpstr>Notes</vt:lpstr>
      <vt:lpstr>Drug Tests</vt:lpstr>
      <vt:lpstr>Misc</vt:lpstr>
      <vt:lpstr>'Client Info Form'!Print_Area</vt:lpstr>
      <vt:lpstr>'Instructional Req'!Print_Area</vt:lpstr>
      <vt:lpstr>'New Client Info'!Print_Area</vt:lpstr>
      <vt:lpstr>Req!Print_Area</vt:lpstr>
      <vt:lpstr>'Research Request'!Print_Area</vt:lpstr>
      <vt:lpstr>Tests</vt:lpstr>
    </vt:vector>
  </TitlesOfParts>
  <Company>I.U. School of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 Pathology</dc:creator>
  <cp:lastModifiedBy>Jordan, Patti A</cp:lastModifiedBy>
  <cp:lastPrinted>2023-04-25T12:52:43Z</cp:lastPrinted>
  <dcterms:created xsi:type="dcterms:W3CDTF">2001-10-03T16:38:05Z</dcterms:created>
  <dcterms:modified xsi:type="dcterms:W3CDTF">2025-02-18T19:39:14Z</dcterms:modified>
</cp:coreProperties>
</file>